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ontabilidad 2019\Estados Financieros Vinculados\Diciembre\DICIEMBRE\"/>
    </mc:Choice>
  </mc:AlternateContent>
  <bookViews>
    <workbookView xWindow="0" yWindow="0" windowWidth="6540" windowHeight="7590"/>
  </bookViews>
  <sheets>
    <sheet name="Inmuebles_Contable" sheetId="2" r:id="rId1"/>
    <sheet name="Hoja1" sheetId="1" r:id="rId2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4" i="1"/>
  <c r="C5" i="1"/>
  <c r="B7" i="1"/>
  <c r="B8" i="1"/>
  <c r="B6" i="1"/>
  <c r="B5" i="1"/>
  <c r="B4" i="1"/>
  <c r="B3" i="1"/>
</calcChain>
</file>

<file path=xl/sharedStrings.xml><?xml version="1.0" encoding="utf-8"?>
<sst xmlns="http://schemas.openxmlformats.org/spreadsheetml/2006/main" count="51" uniqueCount="51">
  <si>
    <t>Subtotal</t>
  </si>
  <si>
    <t>IVA Trasladado</t>
  </si>
  <si>
    <t>Retención IVA</t>
  </si>
  <si>
    <t>Retención ISR</t>
  </si>
  <si>
    <t>Retención Cedular</t>
  </si>
  <si>
    <t>Total</t>
  </si>
  <si>
    <t>OTROS</t>
  </si>
  <si>
    <t>EDIFICIO DE ALMACEN</t>
  </si>
  <si>
    <t>5102-000060000002</t>
  </si>
  <si>
    <t>VIALIDADES DE ACCESO Y ESTACIONAMIENTO SUR</t>
  </si>
  <si>
    <t>5102-000060000000</t>
  </si>
  <si>
    <t>EDIFICIO DE RECTORIA</t>
  </si>
  <si>
    <t>5102-000060000001</t>
  </si>
  <si>
    <t>CAFETERIA 1RA ETAPA</t>
  </si>
  <si>
    <t>6220-P1500002</t>
  </si>
  <si>
    <t>EDIFICIO DE DOCENCIA DE 1 NIVEL  FAM 2013</t>
  </si>
  <si>
    <t>6220-P1400001</t>
  </si>
  <si>
    <t>CONSTRUCCION DE 1 MODULO EN SISTEMA TRADICIONAL EN</t>
  </si>
  <si>
    <t>6220-P190000004</t>
  </si>
  <si>
    <t>CANCHA DE FUTBOL URUGUAYO</t>
  </si>
  <si>
    <t>6220-P1600002</t>
  </si>
  <si>
    <t>CONSTRUCCIÓN DE OBELISCO INSTITUCIONAL</t>
  </si>
  <si>
    <t>6220-P190000001</t>
  </si>
  <si>
    <t>INTEGRACIÓN OBRA EXTERIOR ED. DOCENCIA 2 NIV. USAL</t>
  </si>
  <si>
    <t>6220-P1600001</t>
  </si>
  <si>
    <t>SEGUNDA ETAPA CONSTRUCCION DE FACHADA DE ACCESO</t>
  </si>
  <si>
    <t>6220-P190000003</t>
  </si>
  <si>
    <t>TECHO TIPO VELARIA EN FORO SOL UTSOE REMI.P.</t>
  </si>
  <si>
    <t>6220-P1400002</t>
  </si>
  <si>
    <t>CONSTRUCCION DE BARDA PERIMETRAL LADO SUR MAS OBRA</t>
  </si>
  <si>
    <t>6220-P190000005</t>
  </si>
  <si>
    <t>CÁMARA GESELL</t>
  </si>
  <si>
    <t>6220-P1900002</t>
  </si>
  <si>
    <t>FACHADA DE ACCESO PEATONAL Y VEHICULAR, CASETA DE</t>
  </si>
  <si>
    <t>6220-P1500003</t>
  </si>
  <si>
    <t>CONSTRUCCION Y REHABILITACIÓN DE ESTACIONAMIENTO</t>
  </si>
  <si>
    <t>6220-P1300001</t>
  </si>
  <si>
    <t>AMPLIACION ED. DOCENCIA 1 NIVEL UTSOE</t>
  </si>
  <si>
    <t>6220-P1700001</t>
  </si>
  <si>
    <t>CONSTRUCCION 2 TORRES DE VIGILANCIA</t>
  </si>
  <si>
    <t>6220-P1500001</t>
  </si>
  <si>
    <t>INTEGRACIÓN OBRA EXTERIOR Y ANDADORES PRINCIPALES</t>
  </si>
  <si>
    <t>6220-P1600003</t>
  </si>
  <si>
    <t>EDIFICIO DE ALMACEN 2DA. ETAPA EC FED</t>
  </si>
  <si>
    <t>6220-P1200001</t>
  </si>
  <si>
    <t>CONSTRUCCION DE BARDA PERIMETRAL LADO NORTE MAS</t>
  </si>
  <si>
    <t>6220-P190000006</t>
  </si>
  <si>
    <t>Valor en libros</t>
  </si>
  <si>
    <t>Descripción del Bien Inmueble</t>
  </si>
  <si>
    <t>Código</t>
  </si>
  <si>
    <t>UNIVERSIDAD TECNOLOGICA DEL SUROESTE DE GUANAJUATO
Relación de Bienes Inmuebles que componen el Patrimonio
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</si>
</sst>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</cellStyleXfs>
  <cellXfs count="24">
    <xf numFmtId="0" fontId="0" fillId="0" borderId="0" xfId="0"/>
    <xf numFmtId="44" fontId="0" fillId="0" borderId="0" xfId="1" applyFont="1"/>
    <xf numFmtId="44" fontId="0" fillId="0" borderId="0" xfId="0" applyNumberFormat="1"/>
    <xf numFmtId="0" fontId="2" fillId="0" borderId="0" xfId="2"/>
    <xf numFmtId="0" fontId="2" fillId="0" borderId="0" xfId="2" applyFont="1" applyAlignment="1" applyProtection="1">
      <alignment horizontal="right" vertical="top"/>
      <protection locked="0"/>
    </xf>
    <xf numFmtId="0" fontId="2" fillId="0" borderId="0" xfId="2" applyFont="1" applyAlignment="1" applyProtection="1">
      <alignment horizontal="left"/>
      <protection locked="0"/>
    </xf>
    <xf numFmtId="0" fontId="2" fillId="0" borderId="0" xfId="2" applyFont="1" applyAlignment="1" applyProtection="1">
      <alignment vertical="top"/>
      <protection locked="0"/>
    </xf>
    <xf numFmtId="4" fontId="2" fillId="0" borderId="0" xfId="2" applyNumberFormat="1" applyFont="1" applyFill="1" applyBorder="1" applyAlignment="1" applyProtection="1">
      <alignment horizontal="right" vertical="top"/>
      <protection locked="0"/>
    </xf>
    <xf numFmtId="0" fontId="2" fillId="0" borderId="0" xfId="2" applyNumberFormat="1" applyFont="1" applyFill="1" applyBorder="1" applyAlignment="1" applyProtection="1">
      <alignment horizontal="left" vertical="center"/>
      <protection locked="0"/>
    </xf>
    <xf numFmtId="0" fontId="2" fillId="0" borderId="0" xfId="2" applyNumberFormat="1" applyFont="1" applyFill="1" applyBorder="1" applyAlignment="1" applyProtection="1">
      <alignment horizontal="left" vertical="top"/>
      <protection locked="0"/>
    </xf>
    <xf numFmtId="0" fontId="3" fillId="0" borderId="0" xfId="2" applyNumberFormat="1" applyFont="1" applyFill="1" applyBorder="1" applyAlignment="1" applyProtection="1">
      <alignment horizontal="left" vertical="center"/>
      <protection locked="0"/>
    </xf>
    <xf numFmtId="0" fontId="1" fillId="0" borderId="1" xfId="3" applyBorder="1"/>
    <xf numFmtId="0" fontId="1" fillId="0" borderId="2" xfId="3" applyBorder="1"/>
    <xf numFmtId="0" fontId="1" fillId="0" borderId="3" xfId="3" applyBorder="1"/>
    <xf numFmtId="0" fontId="1" fillId="0" borderId="4" xfId="3" applyBorder="1"/>
    <xf numFmtId="0" fontId="1" fillId="0" borderId="5" xfId="3" applyBorder="1"/>
    <xf numFmtId="0" fontId="1" fillId="0" borderId="6" xfId="3" applyBorder="1"/>
    <xf numFmtId="0" fontId="1" fillId="0" borderId="7" xfId="3" applyBorder="1"/>
    <xf numFmtId="0" fontId="1" fillId="0" borderId="8" xfId="3" applyBorder="1"/>
    <xf numFmtId="0" fontId="1" fillId="0" borderId="9" xfId="3" applyBorder="1"/>
    <xf numFmtId="0" fontId="5" fillId="2" borderId="8" xfId="4" applyFont="1" applyFill="1" applyBorder="1" applyAlignment="1">
      <alignment horizontal="center" vertical="center" wrapText="1"/>
    </xf>
    <xf numFmtId="0" fontId="5" fillId="2" borderId="3" xfId="4" applyFont="1" applyFill="1" applyBorder="1" applyAlignment="1" applyProtection="1">
      <alignment horizontal="center" vertical="center" wrapText="1"/>
      <protection locked="0"/>
    </xf>
    <xf numFmtId="0" fontId="5" fillId="2" borderId="10" xfId="4" applyFont="1" applyFill="1" applyBorder="1" applyAlignment="1" applyProtection="1">
      <alignment horizontal="center" vertical="center" wrapText="1"/>
      <protection locked="0"/>
    </xf>
    <xf numFmtId="0" fontId="5" fillId="2" borderId="1" xfId="4" applyFont="1" applyFill="1" applyBorder="1" applyAlignment="1" applyProtection="1">
      <alignment horizontal="center" vertical="center" wrapText="1"/>
      <protection locked="0"/>
    </xf>
  </cellXfs>
  <cellStyles count="5">
    <cellStyle name="Moneda" xfId="1" builtinId="4"/>
    <cellStyle name="Normal" xfId="0" builtinId="0"/>
    <cellStyle name="Normal 2" xfId="2"/>
    <cellStyle name="Normal 2 2" xfId="4"/>
    <cellStyle name="Normal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abSelected="1" workbookViewId="0">
      <selection activeCell="I26" sqref="I26"/>
    </sheetView>
  </sheetViews>
  <sheetFormatPr baseColWidth="10" defaultRowHeight="11.25" x14ac:dyDescent="0.2"/>
  <cols>
    <col min="1" max="1" width="11.85546875" style="3" customWidth="1"/>
    <col min="2" max="2" width="60.7109375" style="3" customWidth="1"/>
    <col min="3" max="3" width="22.140625" style="3" customWidth="1"/>
    <col min="4" max="16384" width="11.42578125" style="3"/>
  </cols>
  <sheetData>
    <row r="1" spans="1:3" ht="39.950000000000003" customHeight="1" x14ac:dyDescent="0.2">
      <c r="A1" s="21" t="s">
        <v>50</v>
      </c>
      <c r="B1" s="22"/>
      <c r="C1" s="23"/>
    </row>
    <row r="2" spans="1:3" ht="33.75" customHeight="1" x14ac:dyDescent="0.2">
      <c r="A2" s="20" t="s">
        <v>49</v>
      </c>
      <c r="B2" s="20" t="s">
        <v>48</v>
      </c>
      <c r="C2" s="20" t="s">
        <v>47</v>
      </c>
    </row>
    <row r="3" spans="1:3" ht="33.75" customHeight="1" x14ac:dyDescent="0.25">
      <c r="A3" s="19" t="s">
        <v>46</v>
      </c>
      <c r="B3" s="18" t="s">
        <v>45</v>
      </c>
      <c r="C3" s="17">
        <v>1303404.72</v>
      </c>
    </row>
    <row r="4" spans="1:3" ht="15" x14ac:dyDescent="0.25">
      <c r="A4" s="16" t="s">
        <v>44</v>
      </c>
      <c r="B4" s="15" t="s">
        <v>43</v>
      </c>
      <c r="C4" s="14">
        <v>1812928.53</v>
      </c>
    </row>
    <row r="5" spans="1:3" ht="23.25" customHeight="1" x14ac:dyDescent="0.25">
      <c r="A5" s="16" t="s">
        <v>42</v>
      </c>
      <c r="B5" s="15" t="s">
        <v>41</v>
      </c>
      <c r="C5" s="14">
        <v>4318187.21</v>
      </c>
    </row>
    <row r="6" spans="1:3" ht="11.25" customHeight="1" x14ac:dyDescent="0.25">
      <c r="A6" s="16" t="s">
        <v>40</v>
      </c>
      <c r="B6" s="15" t="s">
        <v>39</v>
      </c>
      <c r="C6" s="14">
        <v>214041.64</v>
      </c>
    </row>
    <row r="7" spans="1:3" ht="11.25" customHeight="1" x14ac:dyDescent="0.25">
      <c r="A7" s="16" t="s">
        <v>38</v>
      </c>
      <c r="B7" s="15" t="s">
        <v>37</v>
      </c>
      <c r="C7" s="14">
        <v>2935345.73</v>
      </c>
    </row>
    <row r="8" spans="1:3" ht="11.25" customHeight="1" x14ac:dyDescent="0.25">
      <c r="A8" s="16" t="s">
        <v>36</v>
      </c>
      <c r="B8" s="15" t="s">
        <v>35</v>
      </c>
      <c r="C8" s="14">
        <v>5559497.5199999996</v>
      </c>
    </row>
    <row r="9" spans="1:3" ht="11.25" customHeight="1" x14ac:dyDescent="0.25">
      <c r="A9" s="16" t="s">
        <v>34</v>
      </c>
      <c r="B9" s="15" t="s">
        <v>33</v>
      </c>
      <c r="C9" s="14">
        <v>847671.1</v>
      </c>
    </row>
    <row r="10" spans="1:3" ht="12" customHeight="1" x14ac:dyDescent="0.25">
      <c r="A10" s="16" t="s">
        <v>32</v>
      </c>
      <c r="B10" s="15" t="s">
        <v>31</v>
      </c>
      <c r="C10" s="14">
        <v>126601.57</v>
      </c>
    </row>
    <row r="11" spans="1:3" ht="15" x14ac:dyDescent="0.25">
      <c r="A11" s="16" t="s">
        <v>30</v>
      </c>
      <c r="B11" s="15" t="s">
        <v>29</v>
      </c>
      <c r="C11" s="14">
        <v>2752286.57</v>
      </c>
    </row>
    <row r="12" spans="1:3" ht="15" x14ac:dyDescent="0.25">
      <c r="A12" s="16" t="s">
        <v>28</v>
      </c>
      <c r="B12" s="15" t="s">
        <v>27</v>
      </c>
      <c r="C12" s="14">
        <v>1926178.05</v>
      </c>
    </row>
    <row r="13" spans="1:3" ht="15" x14ac:dyDescent="0.25">
      <c r="A13" s="16" t="s">
        <v>26</v>
      </c>
      <c r="B13" s="15" t="s">
        <v>25</v>
      </c>
      <c r="C13" s="14">
        <v>769755.76</v>
      </c>
    </row>
    <row r="14" spans="1:3" ht="15" x14ac:dyDescent="0.25">
      <c r="A14" s="16" t="s">
        <v>24</v>
      </c>
      <c r="B14" s="15" t="s">
        <v>23</v>
      </c>
      <c r="C14" s="14">
        <v>6198603.3899999997</v>
      </c>
    </row>
    <row r="15" spans="1:3" ht="15" x14ac:dyDescent="0.25">
      <c r="A15" s="16" t="s">
        <v>22</v>
      </c>
      <c r="B15" s="15" t="s">
        <v>21</v>
      </c>
      <c r="C15" s="14">
        <v>220319.12</v>
      </c>
    </row>
    <row r="16" spans="1:3" ht="15" x14ac:dyDescent="0.25">
      <c r="A16" s="16" t="s">
        <v>20</v>
      </c>
      <c r="B16" s="15" t="s">
        <v>19</v>
      </c>
      <c r="C16" s="14">
        <v>2708005.24</v>
      </c>
    </row>
    <row r="17" spans="1:3" ht="15" x14ac:dyDescent="0.25">
      <c r="A17" s="16" t="s">
        <v>18</v>
      </c>
      <c r="B17" s="15" t="s">
        <v>17</v>
      </c>
      <c r="C17" s="14">
        <v>2220602.69</v>
      </c>
    </row>
    <row r="18" spans="1:3" ht="15" x14ac:dyDescent="0.25">
      <c r="A18" s="16" t="s">
        <v>16</v>
      </c>
      <c r="B18" s="15" t="s">
        <v>15</v>
      </c>
      <c r="C18" s="14">
        <v>9967840.6899999995</v>
      </c>
    </row>
    <row r="19" spans="1:3" ht="15" x14ac:dyDescent="0.25">
      <c r="A19" s="16" t="s">
        <v>14</v>
      </c>
      <c r="B19" s="15" t="s">
        <v>13</v>
      </c>
      <c r="C19" s="14">
        <v>6321937.8799999999</v>
      </c>
    </row>
    <row r="20" spans="1:3" ht="15" x14ac:dyDescent="0.25">
      <c r="A20" s="16" t="s">
        <v>12</v>
      </c>
      <c r="B20" s="15" t="s">
        <v>11</v>
      </c>
      <c r="C20" s="14">
        <v>11473500</v>
      </c>
    </row>
    <row r="21" spans="1:3" ht="15" x14ac:dyDescent="0.25">
      <c r="A21" s="16" t="s">
        <v>10</v>
      </c>
      <c r="B21" s="15" t="s">
        <v>9</v>
      </c>
      <c r="C21" s="14">
        <v>3976319</v>
      </c>
    </row>
    <row r="22" spans="1:3" ht="15" x14ac:dyDescent="0.25">
      <c r="A22" s="16" t="s">
        <v>8</v>
      </c>
      <c r="B22" s="15" t="s">
        <v>7</v>
      </c>
      <c r="C22" s="14">
        <v>1155121.8</v>
      </c>
    </row>
    <row r="23" spans="1:3" ht="15" x14ac:dyDescent="0.25">
      <c r="A23" s="13" t="s">
        <v>6</v>
      </c>
      <c r="B23" s="12"/>
      <c r="C23" s="11">
        <v>105620449.26000001</v>
      </c>
    </row>
    <row r="24" spans="1:3" x14ac:dyDescent="0.2">
      <c r="A24" s="9"/>
      <c r="B24" s="8"/>
      <c r="C24" s="7"/>
    </row>
    <row r="25" spans="1:3" x14ac:dyDescent="0.2">
      <c r="A25" s="9"/>
      <c r="B25" s="8"/>
      <c r="C25" s="7"/>
    </row>
    <row r="26" spans="1:3" x14ac:dyDescent="0.2">
      <c r="A26" s="9"/>
      <c r="B26" s="8"/>
      <c r="C26" s="7"/>
    </row>
    <row r="27" spans="1:3" x14ac:dyDescent="0.2">
      <c r="A27" s="9"/>
      <c r="B27" s="8"/>
      <c r="C27" s="7"/>
    </row>
    <row r="28" spans="1:3" x14ac:dyDescent="0.2">
      <c r="A28" s="9"/>
      <c r="B28" s="8"/>
      <c r="C28" s="7"/>
    </row>
    <row r="29" spans="1:3" x14ac:dyDescent="0.2">
      <c r="A29" s="9"/>
      <c r="B29" s="8"/>
      <c r="C29" s="7"/>
    </row>
    <row r="30" spans="1:3" x14ac:dyDescent="0.2">
      <c r="A30" s="9"/>
      <c r="B30" s="8"/>
      <c r="C30" s="7"/>
    </row>
    <row r="31" spans="1:3" x14ac:dyDescent="0.2">
      <c r="A31" s="9"/>
      <c r="B31" s="8"/>
      <c r="C31" s="7"/>
    </row>
    <row r="32" spans="1:3" x14ac:dyDescent="0.2">
      <c r="A32" s="9"/>
      <c r="B32" s="8"/>
      <c r="C32" s="7"/>
    </row>
    <row r="33" spans="1:3" x14ac:dyDescent="0.2">
      <c r="A33" s="9"/>
      <c r="B33" s="8"/>
      <c r="C33" s="7"/>
    </row>
    <row r="34" spans="1:3" x14ac:dyDescent="0.2">
      <c r="A34" s="9"/>
      <c r="B34" s="10"/>
      <c r="C34" s="7"/>
    </row>
    <row r="35" spans="1:3" x14ac:dyDescent="0.2">
      <c r="A35" s="9"/>
      <c r="B35" s="8"/>
      <c r="C35" s="7"/>
    </row>
    <row r="36" spans="1:3" x14ac:dyDescent="0.2">
      <c r="A36" s="9"/>
      <c r="B36" s="8"/>
      <c r="C36" s="7"/>
    </row>
    <row r="37" spans="1:3" x14ac:dyDescent="0.2">
      <c r="A37" s="6"/>
      <c r="B37" s="5"/>
      <c r="C37" s="4"/>
    </row>
    <row r="38" spans="1:3" x14ac:dyDescent="0.2">
      <c r="A38" s="6"/>
      <c r="B38" s="5"/>
      <c r="C38" s="4"/>
    </row>
    <row r="39" spans="1:3" x14ac:dyDescent="0.2">
      <c r="A39" s="6"/>
      <c r="B39" s="5"/>
      <c r="C39" s="4"/>
    </row>
    <row r="40" spans="1:3" x14ac:dyDescent="0.2">
      <c r="A40" s="6"/>
      <c r="B40" s="5"/>
      <c r="C40" s="4"/>
    </row>
    <row r="41" spans="1:3" x14ac:dyDescent="0.2">
      <c r="A41" s="6"/>
      <c r="B41" s="5"/>
      <c r="C41" s="4"/>
    </row>
    <row r="42" spans="1:3" x14ac:dyDescent="0.2">
      <c r="A42" s="6"/>
      <c r="B42" s="5"/>
      <c r="C42" s="4"/>
    </row>
    <row r="43" spans="1:3" x14ac:dyDescent="0.2">
      <c r="A43" s="6"/>
      <c r="B43" s="5"/>
      <c r="C43" s="4"/>
    </row>
    <row r="44" spans="1:3" x14ac:dyDescent="0.2">
      <c r="A44" s="6"/>
      <c r="B44" s="5"/>
      <c r="C44" s="4"/>
    </row>
    <row r="45" spans="1:3" x14ac:dyDescent="0.2">
      <c r="A45" s="6"/>
      <c r="B45" s="5"/>
      <c r="C45" s="4"/>
    </row>
    <row r="46" spans="1:3" x14ac:dyDescent="0.2">
      <c r="A46" s="6"/>
      <c r="B46" s="5"/>
      <c r="C46" s="4"/>
    </row>
    <row r="47" spans="1:3" x14ac:dyDescent="0.2">
      <c r="A47" s="6"/>
      <c r="B47" s="5"/>
      <c r="C47" s="4"/>
    </row>
    <row r="48" spans="1:3" x14ac:dyDescent="0.2">
      <c r="A48" s="6"/>
      <c r="B48" s="5"/>
      <c r="C48" s="4"/>
    </row>
    <row r="49" spans="1:3" x14ac:dyDescent="0.2">
      <c r="A49" s="6"/>
      <c r="B49" s="5"/>
      <c r="C49" s="4"/>
    </row>
    <row r="50" spans="1:3" x14ac:dyDescent="0.2">
      <c r="A50" s="6"/>
      <c r="B50" s="5"/>
      <c r="C50" s="4"/>
    </row>
    <row r="51" spans="1:3" x14ac:dyDescent="0.2">
      <c r="A51" s="6"/>
      <c r="B51" s="5"/>
      <c r="C51" s="4"/>
    </row>
    <row r="52" spans="1:3" x14ac:dyDescent="0.2">
      <c r="A52" s="6"/>
      <c r="B52" s="5"/>
      <c r="C52" s="4"/>
    </row>
    <row r="53" spans="1:3" x14ac:dyDescent="0.2">
      <c r="A53" s="6"/>
      <c r="B53" s="5"/>
      <c r="C53" s="4"/>
    </row>
    <row r="54" spans="1:3" x14ac:dyDescent="0.2">
      <c r="A54" s="6"/>
      <c r="B54" s="5"/>
      <c r="C54" s="4"/>
    </row>
    <row r="55" spans="1:3" x14ac:dyDescent="0.2">
      <c r="A55" s="6"/>
      <c r="B55" s="5"/>
      <c r="C55" s="4"/>
    </row>
    <row r="56" spans="1:3" x14ac:dyDescent="0.2">
      <c r="A56" s="6"/>
      <c r="B56" s="5"/>
      <c r="C56" s="4"/>
    </row>
    <row r="57" spans="1:3" x14ac:dyDescent="0.2">
      <c r="A57" s="6"/>
      <c r="B57" s="5"/>
      <c r="C57" s="4"/>
    </row>
    <row r="58" spans="1:3" x14ac:dyDescent="0.2">
      <c r="A58" s="6"/>
      <c r="B58" s="5"/>
      <c r="C58" s="4"/>
    </row>
    <row r="59" spans="1:3" x14ac:dyDescent="0.2">
      <c r="A59" s="6"/>
      <c r="B59" s="5"/>
      <c r="C59" s="4"/>
    </row>
    <row r="60" spans="1:3" x14ac:dyDescent="0.2">
      <c r="A60" s="6"/>
      <c r="B60" s="5"/>
      <c r="C60" s="4"/>
    </row>
    <row r="61" spans="1:3" x14ac:dyDescent="0.2">
      <c r="A61" s="6"/>
      <c r="B61" s="5"/>
      <c r="C61" s="4"/>
    </row>
    <row r="62" spans="1:3" x14ac:dyDescent="0.2">
      <c r="A62" s="6"/>
      <c r="B62" s="5"/>
      <c r="C62" s="4"/>
    </row>
    <row r="63" spans="1:3" x14ac:dyDescent="0.2">
      <c r="A63" s="6"/>
      <c r="B63" s="5"/>
      <c r="C63" s="4"/>
    </row>
    <row r="64" spans="1:3" x14ac:dyDescent="0.2">
      <c r="A64" s="6"/>
      <c r="B64" s="5"/>
      <c r="C64" s="4"/>
    </row>
    <row r="65" spans="1:3" x14ac:dyDescent="0.2">
      <c r="A65" s="6"/>
      <c r="B65" s="5"/>
      <c r="C65" s="4"/>
    </row>
    <row r="66" spans="1:3" x14ac:dyDescent="0.2">
      <c r="A66" s="6"/>
      <c r="B66" s="5"/>
      <c r="C66" s="4"/>
    </row>
    <row r="67" spans="1:3" x14ac:dyDescent="0.2">
      <c r="A67" s="6"/>
      <c r="B67" s="5"/>
      <c r="C67" s="4"/>
    </row>
    <row r="68" spans="1:3" x14ac:dyDescent="0.2">
      <c r="A68" s="6"/>
      <c r="B68" s="5"/>
      <c r="C68" s="4"/>
    </row>
    <row r="69" spans="1:3" x14ac:dyDescent="0.2">
      <c r="A69" s="6"/>
      <c r="B69" s="5"/>
      <c r="C69" s="4"/>
    </row>
    <row r="70" spans="1:3" x14ac:dyDescent="0.2">
      <c r="A70" s="6"/>
      <c r="B70" s="5"/>
      <c r="C70" s="4"/>
    </row>
    <row r="71" spans="1:3" x14ac:dyDescent="0.2">
      <c r="A71" s="6"/>
      <c r="B71" s="5"/>
      <c r="C71" s="4"/>
    </row>
    <row r="72" spans="1:3" x14ac:dyDescent="0.2">
      <c r="A72" s="6"/>
      <c r="B72" s="5"/>
      <c r="C72" s="4"/>
    </row>
    <row r="73" spans="1:3" x14ac:dyDescent="0.2">
      <c r="A73" s="6"/>
      <c r="B73" s="5"/>
      <c r="C73" s="4"/>
    </row>
    <row r="74" spans="1:3" x14ac:dyDescent="0.2">
      <c r="A74" s="6"/>
      <c r="B74" s="5"/>
      <c r="C74" s="4"/>
    </row>
    <row r="75" spans="1:3" x14ac:dyDescent="0.2">
      <c r="A75" s="6"/>
      <c r="B75" s="5"/>
      <c r="C75" s="4"/>
    </row>
    <row r="76" spans="1:3" x14ac:dyDescent="0.2">
      <c r="A76" s="6"/>
      <c r="B76" s="5"/>
      <c r="C76" s="4"/>
    </row>
    <row r="77" spans="1:3" x14ac:dyDescent="0.2">
      <c r="A77" s="6"/>
      <c r="B77" s="5"/>
      <c r="C77" s="4"/>
    </row>
    <row r="78" spans="1:3" x14ac:dyDescent="0.2">
      <c r="A78" s="6"/>
      <c r="B78" s="5"/>
      <c r="C78" s="4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C2" sqref="C2"/>
    </sheetView>
  </sheetViews>
  <sheetFormatPr baseColWidth="10" defaultRowHeight="15" x14ac:dyDescent="0.25"/>
  <cols>
    <col min="1" max="1" width="17.42578125" bestFit="1" customWidth="1"/>
  </cols>
  <sheetData>
    <row r="2" spans="1:3" x14ac:dyDescent="0.25">
      <c r="A2" t="s">
        <v>0</v>
      </c>
      <c r="B2" s="1">
        <v>14000</v>
      </c>
    </row>
    <row r="3" spans="1:3" x14ac:dyDescent="0.25">
      <c r="A3" t="s">
        <v>1</v>
      </c>
      <c r="B3" s="1">
        <f>B2*0.16</f>
        <v>2240</v>
      </c>
    </row>
    <row r="4" spans="1:3" x14ac:dyDescent="0.25">
      <c r="A4" t="s">
        <v>2</v>
      </c>
      <c r="B4" s="1">
        <f>(B3/3)*2</f>
        <v>1493.3333333333333</v>
      </c>
      <c r="C4" s="2">
        <f>B3*C5</f>
        <v>1493.3333333333333</v>
      </c>
    </row>
    <row r="5" spans="1:3" x14ac:dyDescent="0.25">
      <c r="A5" t="s">
        <v>3</v>
      </c>
      <c r="B5" s="1">
        <f>B2*0.1</f>
        <v>1400</v>
      </c>
      <c r="C5">
        <f>(1/3)*2</f>
        <v>0.66666666666666663</v>
      </c>
    </row>
    <row r="6" spans="1:3" x14ac:dyDescent="0.25">
      <c r="A6" t="s">
        <v>4</v>
      </c>
      <c r="B6" s="1">
        <f>B2*0.025</f>
        <v>350</v>
      </c>
      <c r="C6" s="2">
        <f>B6+226.31</f>
        <v>576.30999999999995</v>
      </c>
    </row>
    <row r="7" spans="1:3" x14ac:dyDescent="0.25">
      <c r="B7" s="1">
        <f>B6+B5+B4</f>
        <v>3243.333333333333</v>
      </c>
    </row>
    <row r="8" spans="1:3" x14ac:dyDescent="0.25">
      <c r="A8" t="s">
        <v>5</v>
      </c>
      <c r="B8" s="2">
        <f>B2+B3-B4-B5-B6</f>
        <v>12996.666666666666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Inmuebles_Contable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Ivan_VIN</dc:creator>
  <cp:lastModifiedBy>Ivan_VIN</cp:lastModifiedBy>
  <dcterms:created xsi:type="dcterms:W3CDTF">2020-03-03T04:38:05Z</dcterms:created>
  <dcterms:modified xsi:type="dcterms:W3CDTF">2020-03-03T16:59:52Z</dcterms:modified>
</cp:coreProperties>
</file>