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2\estados financieros\Nueva carpeta\2° TRIMESTRE\"/>
    </mc:Choice>
  </mc:AlternateContent>
  <bookViews>
    <workbookView xWindow="0" yWindow="0" windowWidth="2073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52511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D3" i="2" s="1"/>
  <c r="C4" i="2"/>
  <c r="C3" i="2" s="1"/>
  <c r="B4" i="2"/>
  <c r="F12" i="2" l="1"/>
  <c r="B3" i="2"/>
  <c r="E12" i="2"/>
  <c r="E4" i="2"/>
  <c r="F4" i="2"/>
  <c r="F3" i="2" s="1"/>
  <c r="E3" i="2" l="1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<sst xmlns="http://schemas.openxmlformats.org/spreadsheetml/2006/main" count="33" uniqueCount="33">
  <si>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</si>
  <si>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</si>
  <si>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</si>
  <si>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</si>
  <si>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</si>
  <si>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</si>
  <si>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</si>
  <si>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</si>
  <si>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</si>
  <si>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</si>
  <si>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</si>
  <si>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</si>
  <si>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</si>
  <si>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</si>
  <si>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</si>
  <si>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</si>
  <si>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</si>
  <si>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</si>
  <si>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</si>
  <si>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</si>
  <si>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</si>
  <si>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</si>
  <si>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</si>
  <si>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</si>
  <si>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</si>
  <si>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</si>
  <si>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UNIVERSIDAD TECNOLOGICA DEL SUROESTE DE GUANAJUATO
Estado Analítico del Activo
Del 1 de Enero al 30 de Junio de 2022
(Cifras en Pesos)</t>
  </si>
  <si>
    <t xml:space="preserve">    ____________________________________________</t>
  </si>
  <si>
    <t>____________________________________________</t>
  </si>
  <si>
    <t>Mtro. Alejandro Sánchez García</t>
  </si>
  <si>
    <t xml:space="preserve">                 C.P. José Manuel Padilla Gutiérrez</t>
  </si>
  <si>
    <t>Encargado de la Dirección de Administración y Finanzas</t>
  </si>
  <si>
    <t xml:space="preserve"> 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</si>
</sst>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0" fontId="1" fillId="0" borderId="0" xfId="8" applyFont="1" applyFill="1" applyBorder="1" applyAlignment="1" applyProtection="1">
      <alignment horizontal="center" vertical="center"/>
      <protection locked="0"/>
    </xf>
    <xf numFmtId="0" fontId="1" fillId="0" borderId="0" xfId="8" applyFont="1" applyFill="1" applyBorder="1" applyAlignment="1" applyProtection="1">
      <alignment vertical="top"/>
      <protection locked="0"/>
    </xf>
    <xf numFmtId="0" fontId="1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1" fillId="0" borderId="0" xfId="8" applyFont="1" applyFill="1" applyBorder="1" applyAlignment="1" applyProtection="1">
      <alignment horizontal="center" vertical="top"/>
      <protection locked="0"/>
    </xf>
    <xf numFmtId="0" fontId="5" fillId="2" borderId="4" xfId="8" applyFont="1" applyFill="1" applyBorder="1" applyAlignment="1">
      <alignment horizontal="center" vertical="center" wrapText="1"/>
    </xf>
    <xf numFmtId="4" fontId="5" fillId="2" borderId="4" xfId="8" applyNumberFormat="1" applyFont="1" applyFill="1" applyBorder="1" applyAlignment="1">
      <alignment horizontal="center" vertical="center" wrapText="1"/>
    </xf>
    <xf numFmtId="0" fontId="5" fillId="0" borderId="4" xfId="8" applyFont="1" applyFill="1" applyBorder="1" applyAlignment="1">
      <alignment horizontal="left" vertical="top" indent="1"/>
    </xf>
    <xf numFmtId="3" fontId="5" fillId="0" borderId="4" xfId="8" applyNumberFormat="1" applyFont="1" applyFill="1" applyBorder="1" applyAlignment="1" applyProtection="1">
      <alignment vertical="top" wrapText="1"/>
      <protection locked="0"/>
    </xf>
    <xf numFmtId="0" fontId="5" fillId="0" borderId="4" xfId="8" applyFont="1" applyFill="1" applyBorder="1" applyAlignment="1">
      <alignment horizontal="left" vertical="top" indent="2"/>
    </xf>
    <xf numFmtId="0" fontId="1" fillId="0" borderId="4" xfId="8" applyFont="1" applyFill="1" applyBorder="1" applyAlignment="1">
      <alignment horizontal="left" vertical="top" indent="2"/>
    </xf>
    <xf numFmtId="3" fontId="1" fillId="0" borderId="4" xfId="8" applyNumberFormat="1" applyFont="1" applyFill="1" applyBorder="1" applyAlignment="1" applyProtection="1">
      <alignment vertical="top" wrapText="1"/>
      <protection locked="0"/>
    </xf>
    <xf numFmtId="3" fontId="1" fillId="0" borderId="4" xfId="8" applyNumberFormat="1" applyFont="1" applyFill="1" applyBorder="1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5" fillId="2" borderId="1" xfId="8" applyFont="1" applyFill="1" applyBorder="1" applyAlignment="1" applyProtection="1">
      <alignment horizontal="center" vertical="center" wrapText="1"/>
      <protection locked="0"/>
    </xf>
    <xf numFmtId="0" fontId="5" fillId="2" borderId="2" xfId="8" applyFont="1" applyFill="1" applyBorder="1" applyAlignment="1" applyProtection="1">
      <alignment horizontal="center" vertical="center" wrapText="1"/>
      <protection locked="0"/>
    </xf>
    <xf numFmtId="0" fontId="5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zoomScaleNormal="100" workbookViewId="0">
      <selection activeCell="A29" sqref="A29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57" customHeight="1" x14ac:dyDescent="0.2">
      <c r="A1" s="17" t="s">
        <v>26</v>
      </c>
      <c r="B1" s="18"/>
      <c r="C1" s="18"/>
      <c r="D1" s="18"/>
      <c r="E1" s="18"/>
      <c r="F1" s="19"/>
    </row>
    <row r="2" spans="1:6" ht="25.5" x14ac:dyDescent="0.2">
      <c r="A2" s="8" t="s">
        <v>3</v>
      </c>
      <c r="B2" s="9" t="s">
        <v>20</v>
      </c>
      <c r="C2" s="9" t="s">
        <v>21</v>
      </c>
      <c r="D2" s="9" t="s">
        <v>22</v>
      </c>
      <c r="E2" s="9" t="s">
        <v>23</v>
      </c>
      <c r="F2" s="9" t="s">
        <v>24</v>
      </c>
    </row>
    <row r="3" spans="1:6" ht="12.75" x14ac:dyDescent="0.2">
      <c r="A3" s="10" t="s">
        <v>0</v>
      </c>
      <c r="B3" s="11">
        <f>B4+B12</f>
        <v>308884539.60000002</v>
      </c>
      <c r="C3" s="11">
        <f t="shared" ref="C3:F3" si="0">C4+C12</f>
        <v>79881009.409999996</v>
      </c>
      <c r="D3" s="11">
        <f t="shared" si="0"/>
        <v>79644389.579999998</v>
      </c>
      <c r="E3" s="11">
        <f t="shared" si="0"/>
        <v>309121159.43000007</v>
      </c>
      <c r="F3" s="11">
        <f t="shared" si="0"/>
        <v>236619.83000000427</v>
      </c>
    </row>
    <row r="4" spans="1:6" ht="12.75" x14ac:dyDescent="0.2">
      <c r="A4" s="12" t="s">
        <v>4</v>
      </c>
      <c r="B4" s="11">
        <f>SUM(B5:B11)</f>
        <v>67148752.659999996</v>
      </c>
      <c r="C4" s="11">
        <f>SUM(C5:C11)</f>
        <v>79881009.409999996</v>
      </c>
      <c r="D4" s="11">
        <f>SUM(D5:D11)</f>
        <v>79644389.579999998</v>
      </c>
      <c r="E4" s="11">
        <f>SUM(E5:E11)</f>
        <v>67385372.49000001</v>
      </c>
      <c r="F4" s="11">
        <f>SUM(F5:F11)</f>
        <v>236619.83000000427</v>
      </c>
    </row>
    <row r="5" spans="1:6" ht="12.75" x14ac:dyDescent="0.2">
      <c r="A5" s="13" t="s">
        <v>5</v>
      </c>
      <c r="B5" s="14">
        <v>47031567.460000001</v>
      </c>
      <c r="C5" s="14">
        <v>79207972.659999996</v>
      </c>
      <c r="D5" s="14">
        <v>79288074.219999999</v>
      </c>
      <c r="E5" s="14">
        <f>B5+C5-D5</f>
        <v>46951465.900000006</v>
      </c>
      <c r="F5" s="14">
        <f t="shared" ref="F5:F11" si="1">E5-B5</f>
        <v>-80101.559999994934</v>
      </c>
    </row>
    <row r="6" spans="1:6" ht="12.75" x14ac:dyDescent="0.2">
      <c r="A6" s="13" t="s">
        <v>6</v>
      </c>
      <c r="B6" s="14">
        <v>4101973.94</v>
      </c>
      <c r="C6" s="14">
        <v>673036.75</v>
      </c>
      <c r="D6" s="14">
        <v>356315.36</v>
      </c>
      <c r="E6" s="14">
        <f t="shared" ref="E6:E11" si="2">B6+C6-D6</f>
        <v>4418695.3299999991</v>
      </c>
      <c r="F6" s="14">
        <f t="shared" si="1"/>
        <v>316721.3899999992</v>
      </c>
    </row>
    <row r="7" spans="1:6" ht="12.75" x14ac:dyDescent="0.2">
      <c r="A7" s="13" t="s">
        <v>7</v>
      </c>
      <c r="B7" s="14">
        <v>13590168.880000001</v>
      </c>
      <c r="C7" s="14">
        <v>0</v>
      </c>
      <c r="D7" s="14">
        <v>0</v>
      </c>
      <c r="E7" s="14">
        <f t="shared" si="2"/>
        <v>13590168.880000001</v>
      </c>
      <c r="F7" s="14">
        <f t="shared" si="1"/>
        <v>0</v>
      </c>
    </row>
    <row r="8" spans="1:6" ht="12.75" x14ac:dyDescent="0.2">
      <c r="A8" s="13" t="s">
        <v>1</v>
      </c>
      <c r="B8" s="14">
        <v>2393800.38</v>
      </c>
      <c r="C8" s="14">
        <v>0</v>
      </c>
      <c r="D8" s="14">
        <v>0</v>
      </c>
      <c r="E8" s="14">
        <f t="shared" si="2"/>
        <v>2393800.38</v>
      </c>
      <c r="F8" s="14">
        <f t="shared" si="1"/>
        <v>0</v>
      </c>
    </row>
    <row r="9" spans="1:6" ht="12.75" x14ac:dyDescent="0.2">
      <c r="A9" s="13" t="s">
        <v>2</v>
      </c>
      <c r="B9" s="14">
        <v>0</v>
      </c>
      <c r="C9" s="14">
        <v>0</v>
      </c>
      <c r="D9" s="14">
        <v>0</v>
      </c>
      <c r="E9" s="14">
        <f t="shared" si="2"/>
        <v>0</v>
      </c>
      <c r="F9" s="14">
        <f t="shared" si="1"/>
        <v>0</v>
      </c>
    </row>
    <row r="10" spans="1:6" ht="12.75" x14ac:dyDescent="0.2">
      <c r="A10" s="13" t="s">
        <v>8</v>
      </c>
      <c r="B10" s="14">
        <v>0</v>
      </c>
      <c r="C10" s="14">
        <v>0</v>
      </c>
      <c r="D10" s="14">
        <v>0</v>
      </c>
      <c r="E10" s="14">
        <f t="shared" si="2"/>
        <v>0</v>
      </c>
      <c r="F10" s="14">
        <f t="shared" si="1"/>
        <v>0</v>
      </c>
    </row>
    <row r="11" spans="1:6" ht="12.75" x14ac:dyDescent="0.2">
      <c r="A11" s="13" t="s">
        <v>9</v>
      </c>
      <c r="B11" s="14">
        <v>31242</v>
      </c>
      <c r="C11" s="14">
        <v>0</v>
      </c>
      <c r="D11" s="14">
        <v>0</v>
      </c>
      <c r="E11" s="14">
        <f t="shared" si="2"/>
        <v>31242</v>
      </c>
      <c r="F11" s="14">
        <f t="shared" si="1"/>
        <v>0</v>
      </c>
    </row>
    <row r="12" spans="1:6" ht="12.75" x14ac:dyDescent="0.2">
      <c r="A12" s="12" t="s">
        <v>10</v>
      </c>
      <c r="B12" s="11">
        <f>SUM(B13:B21)</f>
        <v>241735786.94000006</v>
      </c>
      <c r="C12" s="11">
        <f>SUM(C13:C21)</f>
        <v>0</v>
      </c>
      <c r="D12" s="11">
        <f>SUM(D13:D21)</f>
        <v>0</v>
      </c>
      <c r="E12" s="11">
        <f>SUM(E13:E21)</f>
        <v>241735786.94000006</v>
      </c>
      <c r="F12" s="11">
        <f>SUM(F13:F21)</f>
        <v>0</v>
      </c>
    </row>
    <row r="13" spans="1:6" ht="12.75" x14ac:dyDescent="0.2">
      <c r="A13" s="13" t="s">
        <v>11</v>
      </c>
      <c r="B13" s="14">
        <v>0</v>
      </c>
      <c r="C13" s="14">
        <v>0</v>
      </c>
      <c r="D13" s="14">
        <v>0</v>
      </c>
      <c r="E13" s="14">
        <f>B13+C13-D13</f>
        <v>0</v>
      </c>
      <c r="F13" s="14">
        <f t="shared" ref="F13:F21" si="3">E13-B13</f>
        <v>0</v>
      </c>
    </row>
    <row r="14" spans="1:6" ht="12.75" x14ac:dyDescent="0.2">
      <c r="A14" s="13" t="s">
        <v>12</v>
      </c>
      <c r="B14" s="15">
        <v>0</v>
      </c>
      <c r="C14" s="15">
        <v>0</v>
      </c>
      <c r="D14" s="15">
        <v>0</v>
      </c>
      <c r="E14" s="15">
        <f t="shared" ref="E14:E21" si="4">B14+C14-D14</f>
        <v>0</v>
      </c>
      <c r="F14" s="15">
        <f t="shared" si="3"/>
        <v>0</v>
      </c>
    </row>
    <row r="15" spans="1:6" ht="12.75" x14ac:dyDescent="0.2">
      <c r="A15" s="13" t="s">
        <v>13</v>
      </c>
      <c r="B15" s="15">
        <v>173082800.62</v>
      </c>
      <c r="C15" s="15">
        <v>0</v>
      </c>
      <c r="D15" s="15">
        <v>0</v>
      </c>
      <c r="E15" s="15">
        <f t="shared" si="4"/>
        <v>173082800.62</v>
      </c>
      <c r="F15" s="15">
        <f t="shared" si="3"/>
        <v>0</v>
      </c>
    </row>
    <row r="16" spans="1:6" ht="12.75" x14ac:dyDescent="0.2">
      <c r="A16" s="13" t="s">
        <v>14</v>
      </c>
      <c r="B16" s="14">
        <v>103038573.34</v>
      </c>
      <c r="C16" s="14">
        <v>0</v>
      </c>
      <c r="D16" s="14">
        <v>0</v>
      </c>
      <c r="E16" s="14">
        <f t="shared" si="4"/>
        <v>103038573.34</v>
      </c>
      <c r="F16" s="14">
        <f t="shared" si="3"/>
        <v>0</v>
      </c>
    </row>
    <row r="17" spans="1:6" ht="12.75" x14ac:dyDescent="0.2">
      <c r="A17" s="13" t="s">
        <v>15</v>
      </c>
      <c r="B17" s="14">
        <v>0</v>
      </c>
      <c r="C17" s="14">
        <v>0</v>
      </c>
      <c r="D17" s="14">
        <v>0</v>
      </c>
      <c r="E17" s="14">
        <f t="shared" si="4"/>
        <v>0</v>
      </c>
      <c r="F17" s="14">
        <f t="shared" si="3"/>
        <v>0</v>
      </c>
    </row>
    <row r="18" spans="1:6" ht="12.75" x14ac:dyDescent="0.2">
      <c r="A18" s="13" t="s">
        <v>16</v>
      </c>
      <c r="B18" s="14">
        <v>-34519288.630000003</v>
      </c>
      <c r="C18" s="14">
        <v>0</v>
      </c>
      <c r="D18" s="14">
        <v>0</v>
      </c>
      <c r="E18" s="14">
        <f t="shared" si="4"/>
        <v>-34519288.630000003</v>
      </c>
      <c r="F18" s="14">
        <f t="shared" si="3"/>
        <v>0</v>
      </c>
    </row>
    <row r="19" spans="1:6" ht="12.75" x14ac:dyDescent="0.2">
      <c r="A19" s="13" t="s">
        <v>17</v>
      </c>
      <c r="B19" s="14">
        <v>133701.60999999999</v>
      </c>
      <c r="C19" s="14">
        <v>0</v>
      </c>
      <c r="D19" s="14">
        <v>0</v>
      </c>
      <c r="E19" s="14">
        <f t="shared" si="4"/>
        <v>133701.60999999999</v>
      </c>
      <c r="F19" s="14">
        <f t="shared" si="3"/>
        <v>0</v>
      </c>
    </row>
    <row r="20" spans="1:6" ht="12.75" x14ac:dyDescent="0.2">
      <c r="A20" s="13" t="s">
        <v>18</v>
      </c>
      <c r="B20" s="14">
        <v>0</v>
      </c>
      <c r="C20" s="14">
        <v>0</v>
      </c>
      <c r="D20" s="14">
        <v>0</v>
      </c>
      <c r="E20" s="14">
        <f t="shared" si="4"/>
        <v>0</v>
      </c>
      <c r="F20" s="14">
        <f t="shared" si="3"/>
        <v>0</v>
      </c>
    </row>
    <row r="21" spans="1:6" ht="12.75" x14ac:dyDescent="0.2">
      <c r="A21" s="13" t="s">
        <v>19</v>
      </c>
      <c r="B21" s="14">
        <v>0</v>
      </c>
      <c r="C21" s="14">
        <v>0</v>
      </c>
      <c r="D21" s="14">
        <v>0</v>
      </c>
      <c r="E21" s="14">
        <f t="shared" si="4"/>
        <v>0</v>
      </c>
      <c r="F21" s="14">
        <f t="shared" si="3"/>
        <v>0</v>
      </c>
    </row>
    <row r="22" spans="1:6" ht="12.75" x14ac:dyDescent="0.2">
      <c r="A22" s="16"/>
      <c r="B22" s="16"/>
      <c r="C22" s="16"/>
      <c r="D22" s="16"/>
      <c r="E22" s="16"/>
      <c r="F22" s="16"/>
    </row>
    <row r="23" spans="1:6" x14ac:dyDescent="0.2">
      <c r="A23" s="2" t="s">
        <v>25</v>
      </c>
    </row>
    <row r="29" spans="1:6" ht="12.75" x14ac:dyDescent="0.2">
      <c r="A29" s="3" t="s">
        <v>27</v>
      </c>
      <c r="C29" s="4" t="s">
        <v>28</v>
      </c>
      <c r="D29" s="5"/>
      <c r="E29" s="6"/>
    </row>
    <row r="30" spans="1:6" ht="12.75" x14ac:dyDescent="0.2">
      <c r="A30" s="7" t="s">
        <v>29</v>
      </c>
      <c r="C30" s="4" t="s">
        <v>30</v>
      </c>
      <c r="D30" s="5"/>
      <c r="E30" s="6"/>
    </row>
    <row r="31" spans="1:6" ht="12.75" x14ac:dyDescent="0.2">
      <c r="A31" s="7" t="s">
        <v>32</v>
      </c>
      <c r="C31" s="4" t="s">
        <v>31</v>
      </c>
      <c r="D31" s="5"/>
      <c r="E31" s="6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lastPrinted>2022-08-01T20:20:59Z</cp:lastPrinted>
  <dcterms:created xsi:type="dcterms:W3CDTF">2014-02-09T04:04:15Z</dcterms:created>
  <dcterms:modified xsi:type="dcterms:W3CDTF">2022-08-01T20:21:17Z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