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 TRIMESTRE\"/>
    </mc:Choice>
  </mc:AlternateContent>
  <bookViews>
    <workbookView xWindow="0" yWindow="0" windowWidth="20730" windowHeight="11760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3" i="6"/>
  <c r="H61" i="6"/>
  <c r="H48" i="6"/>
  <c r="H40" i="6"/>
  <c r="H36" i="6"/>
  <c r="H35" i="6"/>
  <c r="H11" i="6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H39" i="6" s="1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E33" i="6" s="1"/>
  <c r="C23" i="6"/>
  <c r="C13" i="6"/>
  <c r="C5" i="6"/>
  <c r="H33" i="6" l="1"/>
  <c r="E43" i="6"/>
  <c r="H43" i="6" s="1"/>
  <c r="E23" i="6"/>
  <c r="H23" i="6" s="1"/>
  <c r="G77" i="6"/>
  <c r="E13" i="6"/>
  <c r="H13" i="6" s="1"/>
  <c r="C77" i="6"/>
  <c r="F77" i="6"/>
  <c r="D77" i="6"/>
  <c r="E5" i="6"/>
  <c r="E77" i="6" l="1"/>
  <c r="H5" i="6"/>
  <c r="H77" i="6" s="1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<sst xmlns="http://schemas.openxmlformats.org/spreadsheetml/2006/main" count="91" uniqueCount="91">
  <si>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</si>
  <si>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</si>
  <si>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</si>
  <si>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</si>
  <si>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</si>
  <si>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</si>
  <si>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</si>
  <si>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</si>
  <si>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</si>
  <si>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</si>
  <si>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</si>
  <si>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</si>
  <si>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</si>
  <si>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</si>
  <si>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</si>
  <si>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</si>
  <si>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</si>
  <si>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</si>
  <si>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</si>
  <si>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</si>
  <si>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</si>
  <si>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</si>
  <si>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</si>
  <si>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</si>
  <si>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</si>
  <si>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</si>
  <si>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</si>
  <si>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</si>
  <si>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</si>
  <si>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</si>
  <si>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</si>
  <si>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</si>
  <si>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</si>
  <si>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</si>
  <si>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</si>
  <si>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</si>
  <si>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</si>
  <si>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</si>
  <si>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</si>
  <si>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</si>
  <si>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</si>
  <si>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</si>
  <si>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</si>
  <si>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</si>
  <si>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</si>
  <si>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</si>
  <si>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</si>
  <si>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</si>
  <si>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</si>
  <si>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</si>
  <si>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</si>
  <si>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</si>
  <si>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</si>
  <si>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</si>
  <si>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</si>
  <si>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</si>
  <si>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</si>
  <si>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</si>
  <si>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</si>
  <si>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</si>
  <si>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</si>
  <si>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</si>
  <si>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</si>
  <si>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</si>
  <si>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</si>
  <si>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</si>
  <si>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</si>
  <si>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</si>
  <si>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</si>
  <si>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</si>
  <si>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</si>
  <si>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</si>
  <si>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</si>
  <si>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</si>
  <si>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</si>
  <si>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</si>
  <si>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</si>
  <si>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</si>
  <si>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</si>
  <si>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</si>
  <si>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</si>
  <si>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</si>
  <si>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</si>
  <si>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</si>
  <si>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por Objeto del Gasto (Capítulo y Concepto)
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</si>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</sst>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topLeftCell="A67" workbookViewId="0">
      <selection activeCell="I95" sqref="I95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24" t="s">
        <v>84</v>
      </c>
      <c r="B1" s="25"/>
      <c r="C1" s="25"/>
      <c r="D1" s="25"/>
      <c r="E1" s="25"/>
      <c r="F1" s="25"/>
      <c r="G1" s="25"/>
      <c r="H1" s="26"/>
    </row>
    <row r="2" spans="1:8" x14ac:dyDescent="0.2">
      <c r="A2" s="29" t="s">
        <v>9</v>
      </c>
      <c r="B2" s="30"/>
      <c r="C2" s="24" t="s">
        <v>15</v>
      </c>
      <c r="D2" s="25"/>
      <c r="E2" s="25"/>
      <c r="F2" s="25"/>
      <c r="G2" s="26"/>
      <c r="H2" s="27" t="s">
        <v>14</v>
      </c>
    </row>
    <row r="3" spans="1:8" ht="24.95" customHeight="1" x14ac:dyDescent="0.2">
      <c r="A3" s="31"/>
      <c r="B3" s="32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8"/>
    </row>
    <row r="4" spans="1:8" x14ac:dyDescent="0.2">
      <c r="A4" s="33"/>
      <c r="B4" s="34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50504101</v>
      </c>
      <c r="D5" s="13">
        <f>SUM(D6:D12)</f>
        <v>1556649.0499999998</v>
      </c>
      <c r="E5" s="13">
        <f>C5+D5</f>
        <v>52060750.049999997</v>
      </c>
      <c r="F5" s="13">
        <f>SUM(F6:F12)</f>
        <v>25312007.709999997</v>
      </c>
      <c r="G5" s="13">
        <f>SUM(G6:G12)</f>
        <v>25312007.709999997</v>
      </c>
      <c r="H5" s="13">
        <f>E5-F5</f>
        <v>26748742.34</v>
      </c>
    </row>
    <row r="6" spans="1:8" x14ac:dyDescent="0.2">
      <c r="A6" s="9">
        <v>1100</v>
      </c>
      <c r="B6" s="6" t="s">
        <v>25</v>
      </c>
      <c r="C6" s="8">
        <v>24190541.82</v>
      </c>
      <c r="D6" s="8">
        <v>1547736</v>
      </c>
      <c r="E6" s="8">
        <f t="shared" ref="E6:E69" si="0">C6+D6</f>
        <v>25738277.82</v>
      </c>
      <c r="F6" s="8">
        <v>13242020.539999999</v>
      </c>
      <c r="G6" s="8">
        <v>13242020.539999999</v>
      </c>
      <c r="H6" s="8">
        <f t="shared" ref="H6:H69" si="1">E6-F6</f>
        <v>12496257.280000001</v>
      </c>
    </row>
    <row r="7" spans="1:8" x14ac:dyDescent="0.2">
      <c r="A7" s="9">
        <v>1200</v>
      </c>
      <c r="B7" s="6" t="s">
        <v>26</v>
      </c>
      <c r="C7" s="8">
        <v>12117584.5</v>
      </c>
      <c r="D7" s="8">
        <v>6806.88</v>
      </c>
      <c r="E7" s="8">
        <f t="shared" si="0"/>
        <v>12124391.380000001</v>
      </c>
      <c r="F7" s="8">
        <v>6723298.1299999999</v>
      </c>
      <c r="G7" s="8">
        <v>6723298.1299999999</v>
      </c>
      <c r="H7" s="8">
        <f t="shared" si="1"/>
        <v>5401093.2500000009</v>
      </c>
    </row>
    <row r="8" spans="1:8" x14ac:dyDescent="0.2">
      <c r="A8" s="9">
        <v>1300</v>
      </c>
      <c r="B8" s="6" t="s">
        <v>27</v>
      </c>
      <c r="C8" s="8">
        <v>5713757.1200000001</v>
      </c>
      <c r="D8" s="8">
        <v>0</v>
      </c>
      <c r="E8" s="8">
        <f t="shared" si="0"/>
        <v>5713757.1200000001</v>
      </c>
      <c r="F8" s="8">
        <v>259637.98</v>
      </c>
      <c r="G8" s="8">
        <v>259637.98</v>
      </c>
      <c r="H8" s="8">
        <f t="shared" si="1"/>
        <v>5454119.1399999997</v>
      </c>
    </row>
    <row r="9" spans="1:8" x14ac:dyDescent="0.2">
      <c r="A9" s="9">
        <v>1400</v>
      </c>
      <c r="B9" s="6" t="s">
        <v>1</v>
      </c>
      <c r="C9" s="8">
        <v>6593273</v>
      </c>
      <c r="D9" s="8">
        <v>2106.17</v>
      </c>
      <c r="E9" s="8">
        <f t="shared" si="0"/>
        <v>6595379.1699999999</v>
      </c>
      <c r="F9" s="8">
        <v>3855223.04</v>
      </c>
      <c r="G9" s="8">
        <v>3855223.04</v>
      </c>
      <c r="H9" s="8">
        <f t="shared" si="1"/>
        <v>2740156.13</v>
      </c>
    </row>
    <row r="10" spans="1:8" x14ac:dyDescent="0.2">
      <c r="A10" s="9">
        <v>1500</v>
      </c>
      <c r="B10" s="6" t="s">
        <v>28</v>
      </c>
      <c r="C10" s="8">
        <v>1273886.8799999999</v>
      </c>
      <c r="D10" s="8">
        <v>0</v>
      </c>
      <c r="E10" s="8">
        <f t="shared" si="0"/>
        <v>1273886.8799999999</v>
      </c>
      <c r="F10" s="8">
        <v>977916.74</v>
      </c>
      <c r="G10" s="8">
        <v>977916.74</v>
      </c>
      <c r="H10" s="8">
        <f t="shared" si="1"/>
        <v>295970.1399999999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615057.68000000005</v>
      </c>
      <c r="D12" s="8">
        <v>0</v>
      </c>
      <c r="E12" s="8">
        <f t="shared" si="0"/>
        <v>615057.68000000005</v>
      </c>
      <c r="F12" s="8">
        <v>253911.28</v>
      </c>
      <c r="G12" s="8">
        <v>253911.28</v>
      </c>
      <c r="H12" s="8">
        <f t="shared" si="1"/>
        <v>361146.4</v>
      </c>
    </row>
    <row r="13" spans="1:8" x14ac:dyDescent="0.2">
      <c r="A13" s="10" t="s">
        <v>17</v>
      </c>
      <c r="B13" s="2"/>
      <c r="C13" s="14">
        <f>SUM(C14:C22)</f>
        <v>4350994.0199999996</v>
      </c>
      <c r="D13" s="14">
        <f>SUM(D14:D22)</f>
        <v>-2106.1699999999983</v>
      </c>
      <c r="E13" s="14">
        <f t="shared" si="0"/>
        <v>4348887.8499999996</v>
      </c>
      <c r="F13" s="14">
        <f>SUM(F14:F22)</f>
        <v>1389620.24</v>
      </c>
      <c r="G13" s="14">
        <f>SUM(G14:G22)</f>
        <v>1112777.5</v>
      </c>
      <c r="H13" s="14">
        <f t="shared" si="1"/>
        <v>2959267.6099999994</v>
      </c>
    </row>
    <row r="14" spans="1:8" x14ac:dyDescent="0.2">
      <c r="A14" s="9">
        <v>2100</v>
      </c>
      <c r="B14" s="6" t="s">
        <v>30</v>
      </c>
      <c r="C14" s="8">
        <v>1041839.67</v>
      </c>
      <c r="D14" s="8">
        <v>-2106.17</v>
      </c>
      <c r="E14" s="8">
        <f t="shared" si="0"/>
        <v>1039733.5</v>
      </c>
      <c r="F14" s="8">
        <v>264102.2</v>
      </c>
      <c r="G14" s="8">
        <v>263382.68</v>
      </c>
      <c r="H14" s="8">
        <f t="shared" si="1"/>
        <v>775631.3</v>
      </c>
    </row>
    <row r="15" spans="1:8" x14ac:dyDescent="0.2">
      <c r="A15" s="9">
        <v>2200</v>
      </c>
      <c r="B15" s="6" t="s">
        <v>31</v>
      </c>
      <c r="C15" s="8">
        <v>111086.15</v>
      </c>
      <c r="D15" s="8">
        <v>0</v>
      </c>
      <c r="E15" s="8">
        <f t="shared" si="0"/>
        <v>111086.15</v>
      </c>
      <c r="F15" s="8">
        <v>84027.05</v>
      </c>
      <c r="G15" s="8">
        <v>78145.83</v>
      </c>
      <c r="H15" s="8">
        <f t="shared" si="1"/>
        <v>27059.099999999991</v>
      </c>
    </row>
    <row r="16" spans="1:8" x14ac:dyDescent="0.2">
      <c r="A16" s="9">
        <v>2300</v>
      </c>
      <c r="B16" s="6" t="s">
        <v>32</v>
      </c>
      <c r="C16" s="8">
        <v>100000</v>
      </c>
      <c r="D16" s="8">
        <v>-21810.080000000002</v>
      </c>
      <c r="E16" s="8">
        <f t="shared" si="0"/>
        <v>78189.919999999998</v>
      </c>
      <c r="F16" s="8">
        <v>44370</v>
      </c>
      <c r="G16" s="8">
        <v>44370</v>
      </c>
      <c r="H16" s="8">
        <f t="shared" si="1"/>
        <v>33819.919999999998</v>
      </c>
    </row>
    <row r="17" spans="1:8" x14ac:dyDescent="0.2">
      <c r="A17" s="9">
        <v>2400</v>
      </c>
      <c r="B17" s="6" t="s">
        <v>33</v>
      </c>
      <c r="C17" s="8">
        <v>639849.75</v>
      </c>
      <c r="D17" s="8">
        <v>21810.080000000002</v>
      </c>
      <c r="E17" s="8">
        <f t="shared" si="0"/>
        <v>661659.82999999996</v>
      </c>
      <c r="F17" s="8">
        <v>488142.9</v>
      </c>
      <c r="G17" s="8">
        <v>361175.45</v>
      </c>
      <c r="H17" s="8">
        <f t="shared" si="1"/>
        <v>173516.92999999993</v>
      </c>
    </row>
    <row r="18" spans="1:8" x14ac:dyDescent="0.2">
      <c r="A18" s="9">
        <v>2500</v>
      </c>
      <c r="B18" s="6" t="s">
        <v>34</v>
      </c>
      <c r="C18" s="8">
        <v>202299.94</v>
      </c>
      <c r="D18" s="8">
        <v>0</v>
      </c>
      <c r="E18" s="8">
        <f t="shared" si="0"/>
        <v>202299.94</v>
      </c>
      <c r="F18" s="8">
        <v>79398.2</v>
      </c>
      <c r="G18" s="8">
        <v>36874.800000000003</v>
      </c>
      <c r="H18" s="8">
        <f t="shared" si="1"/>
        <v>122901.74</v>
      </c>
    </row>
    <row r="19" spans="1:8" x14ac:dyDescent="0.2">
      <c r="A19" s="9">
        <v>2600</v>
      </c>
      <c r="B19" s="6" t="s">
        <v>35</v>
      </c>
      <c r="C19" s="8">
        <v>1372035.87</v>
      </c>
      <c r="D19" s="8">
        <v>0</v>
      </c>
      <c r="E19" s="8">
        <f t="shared" si="0"/>
        <v>1372035.87</v>
      </c>
      <c r="F19" s="8">
        <v>204377.93</v>
      </c>
      <c r="G19" s="8">
        <v>148864.37</v>
      </c>
      <c r="H19" s="8">
        <f t="shared" si="1"/>
        <v>1167657.9400000002</v>
      </c>
    </row>
    <row r="20" spans="1:8" x14ac:dyDescent="0.2">
      <c r="A20" s="9">
        <v>2700</v>
      </c>
      <c r="B20" s="6" t="s">
        <v>36</v>
      </c>
      <c r="C20" s="8">
        <v>263712</v>
      </c>
      <c r="D20" s="8">
        <v>0</v>
      </c>
      <c r="E20" s="8">
        <f t="shared" si="0"/>
        <v>263712</v>
      </c>
      <c r="F20" s="8">
        <v>5109.8</v>
      </c>
      <c r="G20" s="8">
        <v>2789.8</v>
      </c>
      <c r="H20" s="8">
        <f t="shared" si="1"/>
        <v>258602.2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620170.64</v>
      </c>
      <c r="D22" s="8">
        <v>0</v>
      </c>
      <c r="E22" s="8">
        <f t="shared" si="0"/>
        <v>620170.64</v>
      </c>
      <c r="F22" s="8">
        <v>220092.16</v>
      </c>
      <c r="G22" s="8">
        <v>177174.57</v>
      </c>
      <c r="H22" s="8">
        <f t="shared" si="1"/>
        <v>400078.48</v>
      </c>
    </row>
    <row r="23" spans="1:8" x14ac:dyDescent="0.2">
      <c r="A23" s="10" t="s">
        <v>18</v>
      </c>
      <c r="B23" s="2"/>
      <c r="C23" s="14">
        <f>SUM(C24:C32)</f>
        <v>13521913.02</v>
      </c>
      <c r="D23" s="14">
        <f>SUM(D24:D32)</f>
        <v>22563.119999999966</v>
      </c>
      <c r="E23" s="14">
        <f t="shared" si="0"/>
        <v>13544476.139999999</v>
      </c>
      <c r="F23" s="14">
        <f>SUM(F24:F32)</f>
        <v>5146687.9700000007</v>
      </c>
      <c r="G23" s="14">
        <f>SUM(G24:G32)</f>
        <v>3836518.0500000003</v>
      </c>
      <c r="H23" s="14">
        <f t="shared" si="1"/>
        <v>8397788.1699999981</v>
      </c>
    </row>
    <row r="24" spans="1:8" x14ac:dyDescent="0.2">
      <c r="A24" s="9">
        <v>3100</v>
      </c>
      <c r="B24" s="6" t="s">
        <v>39</v>
      </c>
      <c r="C24" s="8">
        <v>2497320.37</v>
      </c>
      <c r="D24" s="8">
        <v>0</v>
      </c>
      <c r="E24" s="8">
        <f t="shared" si="0"/>
        <v>2497320.37</v>
      </c>
      <c r="F24" s="8">
        <v>847848.03</v>
      </c>
      <c r="G24" s="8">
        <v>538792.19999999995</v>
      </c>
      <c r="H24" s="8">
        <f t="shared" si="1"/>
        <v>1649472.34</v>
      </c>
    </row>
    <row r="25" spans="1:8" x14ac:dyDescent="0.2">
      <c r="A25" s="9">
        <v>3200</v>
      </c>
      <c r="B25" s="6" t="s">
        <v>40</v>
      </c>
      <c r="C25" s="8">
        <v>1373280.54</v>
      </c>
      <c r="D25" s="8">
        <v>231129.99</v>
      </c>
      <c r="E25" s="8">
        <f t="shared" si="0"/>
        <v>1604410.53</v>
      </c>
      <c r="F25" s="8">
        <v>1143950.74</v>
      </c>
      <c r="G25" s="8">
        <v>760140.42</v>
      </c>
      <c r="H25" s="8">
        <f t="shared" si="1"/>
        <v>460459.79000000004</v>
      </c>
    </row>
    <row r="26" spans="1:8" x14ac:dyDescent="0.2">
      <c r="A26" s="9">
        <v>3300</v>
      </c>
      <c r="B26" s="6" t="s">
        <v>41</v>
      </c>
      <c r="C26" s="8">
        <v>2071730.63</v>
      </c>
      <c r="D26" s="8">
        <v>-14060.1</v>
      </c>
      <c r="E26" s="8">
        <f t="shared" si="0"/>
        <v>2057670.5299999998</v>
      </c>
      <c r="F26" s="8">
        <v>618342.56000000006</v>
      </c>
      <c r="G26" s="8">
        <v>607611.4</v>
      </c>
      <c r="H26" s="8">
        <f t="shared" si="1"/>
        <v>1439327.9699999997</v>
      </c>
    </row>
    <row r="27" spans="1:8" x14ac:dyDescent="0.2">
      <c r="A27" s="9">
        <v>3400</v>
      </c>
      <c r="B27" s="6" t="s">
        <v>42</v>
      </c>
      <c r="C27" s="8">
        <v>43260</v>
      </c>
      <c r="D27" s="8">
        <v>22563.119999999999</v>
      </c>
      <c r="E27" s="8">
        <f t="shared" si="0"/>
        <v>65823.12</v>
      </c>
      <c r="F27" s="8">
        <v>40472.129999999997</v>
      </c>
      <c r="G27" s="8">
        <v>40472.129999999997</v>
      </c>
      <c r="H27" s="8">
        <f t="shared" si="1"/>
        <v>25350.989999999998</v>
      </c>
    </row>
    <row r="28" spans="1:8" x14ac:dyDescent="0.2">
      <c r="A28" s="9">
        <v>3500</v>
      </c>
      <c r="B28" s="6" t="s">
        <v>43</v>
      </c>
      <c r="C28" s="8">
        <v>4462896.12</v>
      </c>
      <c r="D28" s="8">
        <v>21656.62</v>
      </c>
      <c r="E28" s="8">
        <f t="shared" si="0"/>
        <v>4484552.74</v>
      </c>
      <c r="F28" s="8">
        <v>1724709.83</v>
      </c>
      <c r="G28" s="8">
        <v>1159087.23</v>
      </c>
      <c r="H28" s="8">
        <f t="shared" si="1"/>
        <v>2759842.91</v>
      </c>
    </row>
    <row r="29" spans="1:8" x14ac:dyDescent="0.2">
      <c r="A29" s="9">
        <v>3600</v>
      </c>
      <c r="B29" s="6" t="s">
        <v>44</v>
      </c>
      <c r="C29" s="8">
        <v>766750</v>
      </c>
      <c r="D29" s="8">
        <v>0</v>
      </c>
      <c r="E29" s="8">
        <f t="shared" si="0"/>
        <v>766750</v>
      </c>
      <c r="F29" s="8">
        <v>31644.7</v>
      </c>
      <c r="G29" s="8">
        <v>31644.7</v>
      </c>
      <c r="H29" s="8">
        <f t="shared" si="1"/>
        <v>735105.3</v>
      </c>
    </row>
    <row r="30" spans="1:8" x14ac:dyDescent="0.2">
      <c r="A30" s="9">
        <v>3700</v>
      </c>
      <c r="B30" s="6" t="s">
        <v>45</v>
      </c>
      <c r="C30" s="8">
        <v>139278.89000000001</v>
      </c>
      <c r="D30" s="8">
        <v>0</v>
      </c>
      <c r="E30" s="8">
        <f t="shared" si="0"/>
        <v>139278.89000000001</v>
      </c>
      <c r="F30" s="8">
        <v>67929.740000000005</v>
      </c>
      <c r="G30" s="8">
        <v>67929.740000000005</v>
      </c>
      <c r="H30" s="8">
        <f t="shared" si="1"/>
        <v>71349.150000000009</v>
      </c>
    </row>
    <row r="31" spans="1:8" x14ac:dyDescent="0.2">
      <c r="A31" s="9">
        <v>3800</v>
      </c>
      <c r="B31" s="6" t="s">
        <v>46</v>
      </c>
      <c r="C31" s="8">
        <v>1084822.45</v>
      </c>
      <c r="D31" s="8">
        <v>-238726.51</v>
      </c>
      <c r="E31" s="8">
        <f t="shared" si="0"/>
        <v>846095.94</v>
      </c>
      <c r="F31" s="8">
        <v>149792.16</v>
      </c>
      <c r="G31" s="8">
        <v>108842.15</v>
      </c>
      <c r="H31" s="8">
        <f t="shared" si="1"/>
        <v>696303.77999999991</v>
      </c>
    </row>
    <row r="32" spans="1:8" x14ac:dyDescent="0.2">
      <c r="A32" s="9">
        <v>3900</v>
      </c>
      <c r="B32" s="6" t="s">
        <v>0</v>
      </c>
      <c r="C32" s="8">
        <v>1082574.02</v>
      </c>
      <c r="D32" s="8">
        <v>0</v>
      </c>
      <c r="E32" s="8">
        <f t="shared" si="0"/>
        <v>1082574.02</v>
      </c>
      <c r="F32" s="8">
        <v>521998.08000000002</v>
      </c>
      <c r="G32" s="8">
        <v>521998.08000000002</v>
      </c>
      <c r="H32" s="8">
        <f t="shared" si="1"/>
        <v>560575.93999999994</v>
      </c>
    </row>
    <row r="33" spans="1:8" x14ac:dyDescent="0.2">
      <c r="A33" s="10" t="s">
        <v>19</v>
      </c>
      <c r="B33" s="2"/>
      <c r="C33" s="14">
        <f>SUM(C34:C42)</f>
        <v>500000</v>
      </c>
      <c r="D33" s="14">
        <f>SUM(D34:D42)</f>
        <v>0</v>
      </c>
      <c r="E33" s="14">
        <f t="shared" si="0"/>
        <v>500000</v>
      </c>
      <c r="F33" s="14">
        <f>SUM(F34:F42)</f>
        <v>7894.83</v>
      </c>
      <c r="G33" s="14">
        <f>SUM(G34:G42)</f>
        <v>7894.83</v>
      </c>
      <c r="H33" s="14">
        <f t="shared" si="1"/>
        <v>492105.17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500000</v>
      </c>
      <c r="D37" s="8">
        <v>0</v>
      </c>
      <c r="E37" s="8">
        <f t="shared" si="0"/>
        <v>500000</v>
      </c>
      <c r="F37" s="8">
        <v>7894.83</v>
      </c>
      <c r="G37" s="8">
        <v>7894.83</v>
      </c>
      <c r="H37" s="8">
        <f t="shared" si="1"/>
        <v>492105.17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5376407.96</v>
      </c>
      <c r="D43" s="14">
        <f>SUM(D44:D52)</f>
        <v>0</v>
      </c>
      <c r="E43" s="14">
        <f t="shared" si="0"/>
        <v>5376407.96</v>
      </c>
      <c r="F43" s="14">
        <f>SUM(F44:F52)</f>
        <v>0</v>
      </c>
      <c r="G43" s="14">
        <f>SUM(G44:G52)</f>
        <v>0</v>
      </c>
      <c r="H43" s="14">
        <f t="shared" si="1"/>
        <v>5376407.96</v>
      </c>
    </row>
    <row r="44" spans="1:8" x14ac:dyDescent="0.2">
      <c r="A44" s="9">
        <v>5100</v>
      </c>
      <c r="B44" s="6" t="s">
        <v>54</v>
      </c>
      <c r="C44" s="8">
        <v>4128000</v>
      </c>
      <c r="D44" s="8">
        <v>0</v>
      </c>
      <c r="E44" s="8">
        <f t="shared" si="0"/>
        <v>4128000</v>
      </c>
      <c r="F44" s="8">
        <v>0</v>
      </c>
      <c r="G44" s="8">
        <v>0</v>
      </c>
      <c r="H44" s="8">
        <f t="shared" si="1"/>
        <v>4128000</v>
      </c>
    </row>
    <row r="45" spans="1:8" x14ac:dyDescent="0.2">
      <c r="A45" s="9">
        <v>5200</v>
      </c>
      <c r="B45" s="6" t="s">
        <v>55</v>
      </c>
      <c r="C45" s="8">
        <v>435000</v>
      </c>
      <c r="D45" s="8">
        <v>0</v>
      </c>
      <c r="E45" s="8">
        <f t="shared" si="0"/>
        <v>435000</v>
      </c>
      <c r="F45" s="8">
        <v>0</v>
      </c>
      <c r="G45" s="8">
        <v>0</v>
      </c>
      <c r="H45" s="8">
        <f t="shared" si="1"/>
        <v>435000</v>
      </c>
    </row>
    <row r="46" spans="1:8" x14ac:dyDescent="0.2">
      <c r="A46" s="9">
        <v>5300</v>
      </c>
      <c r="B46" s="6" t="s">
        <v>56</v>
      </c>
      <c r="C46" s="8">
        <v>633407.96</v>
      </c>
      <c r="D46" s="8">
        <v>0</v>
      </c>
      <c r="E46" s="8">
        <f t="shared" si="0"/>
        <v>633407.96</v>
      </c>
      <c r="F46" s="8">
        <v>0</v>
      </c>
      <c r="G46" s="8">
        <v>0</v>
      </c>
      <c r="H46" s="8">
        <f t="shared" si="1"/>
        <v>633407.96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180000</v>
      </c>
      <c r="D49" s="8">
        <v>0</v>
      </c>
      <c r="E49" s="8">
        <f t="shared" si="0"/>
        <v>180000</v>
      </c>
      <c r="F49" s="8">
        <v>0</v>
      </c>
      <c r="G49" s="8">
        <v>0</v>
      </c>
      <c r="H49" s="8">
        <f t="shared" si="1"/>
        <v>180000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74253415.999999985</v>
      </c>
      <c r="D77" s="16">
        <f t="shared" si="4"/>
        <v>1577105.9999999998</v>
      </c>
      <c r="E77" s="16">
        <f t="shared" si="4"/>
        <v>75830521.999999985</v>
      </c>
      <c r="F77" s="16">
        <f t="shared" si="4"/>
        <v>31856210.749999993</v>
      </c>
      <c r="G77" s="16">
        <f t="shared" si="4"/>
        <v>30269198.089999996</v>
      </c>
      <c r="H77" s="16">
        <f t="shared" si="4"/>
        <v>43974311.25</v>
      </c>
    </row>
    <row r="79" spans="1:8" x14ac:dyDescent="0.2">
      <c r="A79" s="1" t="s">
        <v>83</v>
      </c>
    </row>
    <row r="86" spans="2:6" ht="12.75" x14ac:dyDescent="0.2">
      <c r="B86" s="17" t="s">
        <v>85</v>
      </c>
      <c r="D86" s="18" t="s">
        <v>86</v>
      </c>
      <c r="E86" s="19"/>
      <c r="F86" s="20"/>
    </row>
    <row r="87" spans="2:6" ht="12.75" x14ac:dyDescent="0.2">
      <c r="B87" s="21" t="s">
        <v>87</v>
      </c>
      <c r="D87" s="18" t="s">
        <v>88</v>
      </c>
      <c r="E87" s="19"/>
      <c r="F87" s="20"/>
    </row>
    <row r="88" spans="2:6" ht="12.75" x14ac:dyDescent="0.2">
      <c r="B88" s="21" t="s">
        <v>89</v>
      </c>
      <c r="D88" s="18" t="s">
        <v>90</v>
      </c>
      <c r="E88" s="19"/>
      <c r="F88" s="20"/>
    </row>
    <row r="89" spans="2:6" x14ac:dyDescent="0.2">
      <c r="B89" s="22"/>
      <c r="C89" s="23"/>
      <c r="D89" s="23"/>
      <c r="E89" s="23"/>
      <c r="F89" s="23"/>
    </row>
  </sheetData>
  <sheetProtection sheet="1" objects="1" scenarios="1"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2022-07-15T04:39:05Z</cp:lastPrinted>
  <dcterms:created xsi:type="dcterms:W3CDTF">2014-02-10T03:37:14Z</dcterms:created>
  <dcterms:modified xsi:type="dcterms:W3CDTF">2022-08-08T14:04:51Z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