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P01\Desktop\2022\estados financieros\Nueva carpeta\2° TRIMESTRE\2°trimestre incluir\Inform Programática\"/>
    </mc:Choice>
  </mc:AlternateContent>
  <bookViews>
    <workbookView xWindow="0" yWindow="0" windowWidth="20730" windowHeight="11760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G35" i="1" s="1"/>
  <c r="H6" i="1"/>
  <c r="G6" i="1"/>
  <c r="E25" i="1"/>
  <c r="E22" i="1"/>
  <c r="E18" i="1"/>
  <c r="E9" i="1"/>
  <c r="E6" i="1"/>
  <c r="D25" i="1"/>
  <c r="D22" i="1"/>
  <c r="D18" i="1"/>
  <c r="D9" i="1"/>
  <c r="D6" i="1"/>
  <c r="I31" i="1" l="1"/>
  <c r="I30" i="1" s="1"/>
  <c r="F30" i="1"/>
  <c r="H35" i="1"/>
  <c r="E35" i="1"/>
  <c r="D35" i="1"/>
  <c r="F18" i="1"/>
  <c r="F6" i="1"/>
  <c r="I9" i="1"/>
  <c r="I25" i="1"/>
  <c r="I22" i="1"/>
  <c r="F25" i="1"/>
  <c r="F9" i="1"/>
  <c r="F35" i="1" s="1"/>
  <c r="F22" i="1"/>
  <c r="I19" i="1"/>
  <c r="I18" i="1" s="1"/>
  <c r="I6" i="1"/>
  <c r="I35" i="1" l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<sst xmlns="http://schemas.openxmlformats.org/spreadsheetml/2006/main" count="72" uniqueCount="72">
  <si>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</si>
  <si>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</si>
  <si>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</si>
  <si>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</si>
  <si>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</si>
  <si>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</si>
  <si>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</si>
  <si>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</si>
  <si>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</si>
  <si>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</si>
  <si>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</si>
  <si>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</si>
  <si>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</si>
  <si>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</si>
  <si>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</si>
  <si>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</si>
  <si>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</si>
  <si>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</si>
  <si>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</si>
  <si>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</si>
  <si>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</si>
  <si>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</si>
  <si>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</si>
  <si>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</si>
  <si>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</si>
  <si>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</si>
  <si>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</si>
  <si>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</si>
  <si>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</si>
  <si>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</si>
  <si>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</si>
  <si>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</si>
  <si>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</si>
  <si>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</si>
  <si>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</si>
  <si>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</si>
  <si>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</si>
  <si>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</si>
  <si>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</si>
  <si>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</si>
  <si>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</si>
  <si>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</si>
  <si>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</si>
  <si>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</si>
  <si>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</si>
  <si>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</si>
  <si>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</si>
  <si>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</si>
  <si>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</si>
  <si>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</si>
  <si>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</si>
  <si>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</si>
  <si>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</si>
  <si>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</si>
  <si>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</si>
  <si>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</si>
  <si>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</si>
  <si>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</si>
  <si>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</si>
  <si>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</si>
  <si>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</si>
  <si>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</si>
  <si>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</si>
  <si>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</si>
  <si>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</si>
  <si>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UNIVERSIDAD TECNOLOGICA DEL SUROESTE DE GUANAJUATO
Gasto por Categoría Programática
Del 1 de Enero al 30 de Junio de 2022</t>
  </si>
  <si>
    <t xml:space="preserve">    ____________________________________________</t>
  </si>
  <si>
    <t>____________________________________________</t>
  </si>
  <si>
    <t>Mtro. Alejandro Sánchez García</t>
  </si>
  <si>
    <t xml:space="preserve">                 C.P. José Manuel Padilla Gutiérrez</t>
  </si>
  <si>
    <t xml:space="preserve"> Rector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</si>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</sst>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1" fillId="0" borderId="0" xfId="8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0" xfId="8" applyFont="1" applyFill="1" applyBorder="1" applyAlignment="1" applyProtection="1">
      <alignment vertical="top"/>
      <protection locked="0"/>
    </xf>
    <xf numFmtId="0" fontId="1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zoomScaleNormal="100" zoomScaleSheetLayoutView="90" workbookViewId="0">
      <selection activeCell="G24" sqref="G24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9" t="s">
        <v>65</v>
      </c>
      <c r="C1" s="29"/>
      <c r="D1" s="29"/>
      <c r="E1" s="29"/>
      <c r="F1" s="29"/>
      <c r="G1" s="29"/>
      <c r="H1" s="29"/>
      <c r="I1" s="32"/>
    </row>
    <row r="2" spans="1:9" ht="15" customHeight="1" x14ac:dyDescent="0.2">
      <c r="A2" s="14"/>
      <c r="B2" s="33" t="s">
        <v>64</v>
      </c>
      <c r="C2" s="34"/>
      <c r="D2" s="29" t="s">
        <v>32</v>
      </c>
      <c r="E2" s="29"/>
      <c r="F2" s="29"/>
      <c r="G2" s="29"/>
      <c r="H2" s="29"/>
      <c r="I2" s="30" t="s">
        <v>30</v>
      </c>
    </row>
    <row r="3" spans="1:9" ht="24.95" customHeight="1" x14ac:dyDescent="0.2">
      <c r="A3" s="14"/>
      <c r="B3" s="35"/>
      <c r="C3" s="36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31"/>
    </row>
    <row r="4" spans="1:9" x14ac:dyDescent="0.2">
      <c r="A4" s="14"/>
      <c r="B4" s="37"/>
      <c r="C4" s="38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67778721.650000006</v>
      </c>
      <c r="E9" s="16">
        <f>SUM(E10:E17)</f>
        <v>1577106</v>
      </c>
      <c r="F9" s="16">
        <f t="shared" ref="F9:I9" si="1">SUM(F10:F17)</f>
        <v>69355827.650000006</v>
      </c>
      <c r="G9" s="16">
        <f t="shared" si="1"/>
        <v>27170588.990000002</v>
      </c>
      <c r="H9" s="16">
        <f t="shared" si="1"/>
        <v>25767306.68</v>
      </c>
      <c r="I9" s="16">
        <f t="shared" si="1"/>
        <v>42185238.659999996</v>
      </c>
    </row>
    <row r="10" spans="1:9" x14ac:dyDescent="0.2">
      <c r="A10" s="15" t="s">
        <v>43</v>
      </c>
      <c r="B10" s="6"/>
      <c r="C10" s="3" t="s">
        <v>4</v>
      </c>
      <c r="D10" s="17">
        <v>26197076.890000001</v>
      </c>
      <c r="E10" s="17">
        <v>0</v>
      </c>
      <c r="F10" s="17">
        <f t="shared" ref="F10:F17" si="2">D10+E10</f>
        <v>26197076.890000001</v>
      </c>
      <c r="G10" s="17">
        <v>14630324.92</v>
      </c>
      <c r="H10" s="17">
        <v>14093057.779999999</v>
      </c>
      <c r="I10" s="17">
        <f t="shared" ref="I10:I17" si="3">F10-G10</f>
        <v>11566751.970000001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41581644.759999998</v>
      </c>
      <c r="E12" s="17">
        <v>1577106</v>
      </c>
      <c r="F12" s="17">
        <f t="shared" si="2"/>
        <v>43158750.759999998</v>
      </c>
      <c r="G12" s="17">
        <v>12540264.07</v>
      </c>
      <c r="H12" s="17">
        <v>11674248.9</v>
      </c>
      <c r="I12" s="17">
        <f t="shared" si="3"/>
        <v>30618486.689999998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6474694.3499999996</v>
      </c>
      <c r="E18" s="16">
        <f>SUM(E19:E21)</f>
        <v>0</v>
      </c>
      <c r="F18" s="16">
        <f t="shared" ref="F18:I18" si="4">SUM(F19:F21)</f>
        <v>6474694.3499999996</v>
      </c>
      <c r="G18" s="16">
        <f t="shared" si="4"/>
        <v>4685621.76</v>
      </c>
      <c r="H18" s="16">
        <f t="shared" si="4"/>
        <v>4501891.41</v>
      </c>
      <c r="I18" s="16">
        <f t="shared" si="4"/>
        <v>1789072.5899999999</v>
      </c>
    </row>
    <row r="19" spans="1:9" x14ac:dyDescent="0.2">
      <c r="A19" s="15" t="s">
        <v>51</v>
      </c>
      <c r="B19" s="6"/>
      <c r="C19" s="3" t="s">
        <v>13</v>
      </c>
      <c r="D19" s="17">
        <v>6474694.3499999996</v>
      </c>
      <c r="E19" s="17">
        <v>0</v>
      </c>
      <c r="F19" s="17">
        <f t="shared" ref="F19:F21" si="5">D19+E19</f>
        <v>6474694.3499999996</v>
      </c>
      <c r="G19" s="17">
        <v>4685621.76</v>
      </c>
      <c r="H19" s="17">
        <v>4501891.41</v>
      </c>
      <c r="I19" s="17">
        <f t="shared" ref="I19:I21" si="6">F19-G19</f>
        <v>1789072.5899999999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27" t="s">
        <v>31</v>
      </c>
      <c r="C35" s="28"/>
      <c r="D35" s="18">
        <f>SUM(D6+D9+D18+D22+D25+D30+D32+D33+D34)</f>
        <v>74253416</v>
      </c>
      <c r="E35" s="18">
        <f t="shared" ref="E35:I35" si="16">SUM(E6+E9+E18+E22+E25+E30+E32+E33+E34)</f>
        <v>1577106</v>
      </c>
      <c r="F35" s="18">
        <f t="shared" si="16"/>
        <v>75830522</v>
      </c>
      <c r="G35" s="18">
        <f t="shared" si="16"/>
        <v>31856210.75</v>
      </c>
      <c r="H35" s="18">
        <f t="shared" si="16"/>
        <v>30269198.09</v>
      </c>
      <c r="I35" s="18">
        <f t="shared" si="16"/>
        <v>43974311.25</v>
      </c>
    </row>
    <row r="36" spans="1:9" x14ac:dyDescent="0.2">
      <c r="B36" s="1" t="s">
        <v>36</v>
      </c>
    </row>
    <row r="45" spans="1:9" ht="15" x14ac:dyDescent="0.25">
      <c r="C45" s="19" t="s">
        <v>66</v>
      </c>
      <c r="D45" s="20"/>
      <c r="E45" s="21" t="s">
        <v>67</v>
      </c>
      <c r="F45" s="22"/>
      <c r="G45" s="23"/>
    </row>
    <row r="46" spans="1:9" ht="15" x14ac:dyDescent="0.25">
      <c r="C46" s="24" t="s">
        <v>68</v>
      </c>
      <c r="D46" s="20"/>
      <c r="E46" s="21" t="s">
        <v>69</v>
      </c>
      <c r="F46" s="22"/>
      <c r="G46" s="23"/>
    </row>
    <row r="47" spans="1:9" ht="15" x14ac:dyDescent="0.25">
      <c r="C47" s="24" t="s">
        <v>70</v>
      </c>
      <c r="D47" s="20"/>
      <c r="E47" s="21" t="s">
        <v>71</v>
      </c>
      <c r="F47" s="22"/>
      <c r="G47" s="23"/>
    </row>
    <row r="48" spans="1:9" x14ac:dyDescent="0.2">
      <c r="C48" s="25"/>
      <c r="D48" s="26"/>
      <c r="E48" s="26"/>
      <c r="F48" s="26"/>
      <c r="G48" s="26"/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DPP01</cp:lastModifiedBy>
  <cp:lastPrinted>2022-08-08T14:10:16Z</cp:lastPrinted>
  <dcterms:created xsi:type="dcterms:W3CDTF">2012-12-11T21:13:37Z</dcterms:created>
  <dcterms:modified xsi:type="dcterms:W3CDTF">2022-08-08T14:10:22Z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