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<sst xmlns="http://schemas.openxmlformats.org/spreadsheetml/2006/main" count="105" uniqueCount="57">
  <si>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</si>
  <si>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</si>
  <si>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</si>
  <si>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</si>
  <si>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</si>
  <si>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</si>
  <si>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</si>
  <si>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</si>
  <si>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</si>
  <si>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</si>
  <si>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</si>
  <si>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</si>
  <si>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</si>
  <si>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</si>
  <si>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</si>
  <si>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</si>
  <si>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</si>
  <si>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</si>
  <si>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</si>
  <si>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</si>
  <si>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</si>
  <si>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</si>
  <si>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</si>
  <si>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</si>
  <si>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</si>
  <si>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</si>
  <si>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</si>
  <si>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</si>
  <si>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</si>
  <si>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</si>
  <si>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</si>
  <si>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</si>
  <si>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</si>
  <si>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</si>
  <si>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</si>
  <si>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</si>
  <si>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</si>
  <si>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</si>
  <si>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</si>
  <si>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</si>
  <si>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</si>
  <si>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</si>
  <si>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</si>
  <si>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</si>
  <si>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</si>
  <si>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</si>
  <si>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</si>
  <si>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</si>
  <si>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</si>
  <si>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</si>
  <si>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DEL SUROESTE DE GUANAJUATO
Estado Analítico de Ingresos
Del 1 de Enero al 30 de Septiembre de 2022</t>
  </si>
  <si>
    <t>_________________________________________________</t>
  </si>
  <si>
    <t>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</si>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</sst>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activeCell="J12" sqref="J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14398828</v>
      </c>
      <c r="D11" s="22">
        <v>0</v>
      </c>
      <c r="E11" s="22">
        <f t="shared" si="2"/>
        <v>14398828</v>
      </c>
      <c r="F11" s="22">
        <v>7292460.5499999998</v>
      </c>
      <c r="G11" s="22">
        <v>7292460.5499999998</v>
      </c>
      <c r="H11" s="22">
        <f t="shared" si="3"/>
        <v>-7106367.4500000002</v>
      </c>
      <c r="I11" s="45" t="s">
        <v>42</v>
      </c>
    </row>
    <row r="12" spans="1:9" ht="22.5" x14ac:dyDescent="0.2">
      <c r="A12" s="40"/>
      <c r="B12" s="43" t="s">
        <v>25</v>
      </c>
      <c r="C12" s="22">
        <v>29660885</v>
      </c>
      <c r="D12" s="22">
        <v>788668.26</v>
      </c>
      <c r="E12" s="22">
        <f t="shared" si="2"/>
        <v>30449553.260000002</v>
      </c>
      <c r="F12" s="22">
        <v>24373765</v>
      </c>
      <c r="G12" s="22">
        <v>24373765</v>
      </c>
      <c r="H12" s="22">
        <f t="shared" si="3"/>
        <v>-5287120</v>
      </c>
      <c r="I12" s="45" t="s">
        <v>43</v>
      </c>
    </row>
    <row r="13" spans="1:9" ht="22.5" x14ac:dyDescent="0.2">
      <c r="A13" s="40"/>
      <c r="B13" s="43" t="s">
        <v>26</v>
      </c>
      <c r="C13" s="22">
        <v>30193703</v>
      </c>
      <c r="D13" s="22">
        <v>796431.12</v>
      </c>
      <c r="E13" s="22">
        <f t="shared" si="2"/>
        <v>30990134.120000001</v>
      </c>
      <c r="F13" s="22">
        <v>22656093.399999999</v>
      </c>
      <c r="G13" s="22">
        <v>22656093.399999999</v>
      </c>
      <c r="H13" s="22">
        <f t="shared" si="3"/>
        <v>-7537609.6000000015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74253416</v>
      </c>
      <c r="D16" s="23">
        <f t="shared" ref="D16:H16" si="6">SUM(D5:D14)</f>
        <v>1585099.38</v>
      </c>
      <c r="E16" s="23">
        <f t="shared" si="6"/>
        <v>75838515.38000001</v>
      </c>
      <c r="F16" s="23">
        <f t="shared" si="6"/>
        <v>54322318.950000003</v>
      </c>
      <c r="G16" s="11">
        <f t="shared" si="6"/>
        <v>54322318.950000003</v>
      </c>
      <c r="H16" s="12">
        <f t="shared" si="6"/>
        <v>-19931097.050000001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44592531</v>
      </c>
      <c r="D31" s="26">
        <f t="shared" si="14"/>
        <v>796431.12</v>
      </c>
      <c r="E31" s="26">
        <f t="shared" si="14"/>
        <v>45388962.120000005</v>
      </c>
      <c r="F31" s="26">
        <f t="shared" si="14"/>
        <v>29948553.949999999</v>
      </c>
      <c r="G31" s="26">
        <f t="shared" si="14"/>
        <v>29948553.949999999</v>
      </c>
      <c r="H31" s="26">
        <f t="shared" si="14"/>
        <v>-14643977.050000001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14398828</v>
      </c>
      <c r="D34" s="25">
        <v>0</v>
      </c>
      <c r="E34" s="25">
        <f>C34+D34</f>
        <v>14398828</v>
      </c>
      <c r="F34" s="25">
        <v>7292460.5499999998</v>
      </c>
      <c r="G34" s="25">
        <v>7292460.5499999998</v>
      </c>
      <c r="H34" s="25">
        <f t="shared" si="15"/>
        <v>-7106367.4500000002</v>
      </c>
      <c r="I34" s="45" t="s">
        <v>42</v>
      </c>
    </row>
    <row r="35" spans="1:9" ht="22.5" x14ac:dyDescent="0.2">
      <c r="A35" s="16"/>
      <c r="B35" s="17" t="s">
        <v>26</v>
      </c>
      <c r="C35" s="25">
        <v>30193703</v>
      </c>
      <c r="D35" s="25">
        <v>796431.12</v>
      </c>
      <c r="E35" s="25">
        <f>C35+D35</f>
        <v>30990134.120000001</v>
      </c>
      <c r="F35" s="25">
        <v>22656093.399999999</v>
      </c>
      <c r="G35" s="25">
        <v>22656093.399999999</v>
      </c>
      <c r="H35" s="25">
        <f t="shared" ref="H35" si="16">G35-C35</f>
        <v>-7537609.6000000015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44592531</v>
      </c>
      <c r="D39" s="23">
        <f t="shared" ref="D39:H39" si="18">SUM(D37+D31+D21)</f>
        <v>796431.12</v>
      </c>
      <c r="E39" s="23">
        <f t="shared" si="18"/>
        <v>45388962.120000005</v>
      </c>
      <c r="F39" s="23">
        <f t="shared" si="18"/>
        <v>29948553.949999999</v>
      </c>
      <c r="G39" s="23">
        <f t="shared" si="18"/>
        <v>29948553.949999999</v>
      </c>
      <c r="H39" s="12">
        <f t="shared" si="18"/>
        <v>-14643977.050000001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9" spans="2:7" x14ac:dyDescent="0.2">
      <c r="B49" s="67" t="s">
        <v>51</v>
      </c>
      <c r="C49" s="68"/>
      <c r="E49" s="39" t="s">
        <v>52</v>
      </c>
    </row>
    <row r="50" spans="2:7" x14ac:dyDescent="0.2">
      <c r="B50" s="67" t="s">
        <v>53</v>
      </c>
      <c r="C50" s="67"/>
      <c r="E50" s="67" t="s">
        <v>54</v>
      </c>
      <c r="F50" s="67"/>
      <c r="G50" s="67"/>
    </row>
    <row r="51" spans="2:7" x14ac:dyDescent="0.2">
      <c r="B51" s="67" t="s">
        <v>55</v>
      </c>
      <c r="C51" s="67"/>
      <c r="E51" s="67" t="s">
        <v>56</v>
      </c>
      <c r="F51" s="67"/>
      <c r="G51" s="67"/>
    </row>
  </sheetData>
  <sheetProtection formatCells="0" formatColumns="0" formatRows="0" insertRows="0" autoFilter="0"/>
  <mergeCells count="14">
    <mergeCell ref="B49:C49"/>
    <mergeCell ref="B50:C50"/>
    <mergeCell ref="E50:G50"/>
    <mergeCell ref="B51:C51"/>
    <mergeCell ref="E51:G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2022-10-17T18:33:28Z</cp:lastPrinted>
  <dcterms:created xsi:type="dcterms:W3CDTF">2012-12-11T20:48:19Z</dcterms:created>
  <dcterms:modified xsi:type="dcterms:W3CDTF">2022-10-17T18:34:07Z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