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P01\Desktop\2022\estados financieros\3ER TRIM\INFORM PRESUPUESTARIA\"/>
    </mc:Choice>
  </mc:AlternateContent>
  <bookViews>
    <workbookView xWindow="0" yWindow="0" windowWidth="28800" windowHeight="12135" tabRatio="885"/>
  </bookViews>
  <sheets>
    <sheet name="CA" sheetId="4" r:id="rId1"/>
  </sheets>
  <calcPr calcId="152511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</calcChain>
</file>

<file path=xl/sharedStrings.xml><?xml version="1.0" encoding="utf-8"?>
<sst xmlns="http://schemas.openxmlformats.org/spreadsheetml/2006/main" count="62" uniqueCount="39">
  <si>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</si>
  <si>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</si>
  <si>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</si>
  <si>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</si>
  <si>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</si>
  <si>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</si>
  <si>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</si>
  <si>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</si>
  <si>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</si>
  <si>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</si>
  <si>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</si>
  <si>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</si>
  <si>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</si>
  <si>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</si>
  <si>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</si>
  <si>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</si>
  <si>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</si>
  <si>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</si>
  <si>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</si>
  <si>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</si>
  <si>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</si>
  <si>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</si>
  <si>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</si>
  <si>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</si>
  <si>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</si>
  <si>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</si>
  <si>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0101 DESPACHO DEL C. RECTOR</t>
  </si>
  <si>
    <t>0201 DOCENCIA</t>
  </si>
  <si>
    <t>0301 DESP. DE LA DIRECCION DE ADMON. Y F</t>
  </si>
  <si>
    <t>0401 DESPACHO DE LA DIRECCION DE VINCULA</t>
  </si>
  <si>
    <t>UNIVERSIDAD TECNOLOGICA DEL SUROESTE DE GUANAJUATO
Estado Analítico del Ejercicio del Presupuesto de Egresos
Clasificación Administrativa
Del 1 de Enero al 30 de Septiembre de 2022</t>
  </si>
  <si>
    <t>UNIVERSIDAD TECNOLOGICA DEL SUROESTE DE GUANAJUATO
Estado Analítico del Ejercicio del Presupuesto de Egresos
Clasificación Administrativa (Poderes)
Del 1 de Enero al 30 de Septiembre de 2022</t>
  </si>
  <si>
    <t>UNIVERSIDAD TECNOLOGICA DEL SUROESTE DE GUANAJUATO
Estado Analítico del Ejercicio del Presupuesto de Egresos
Clasificación Administrativa (Sector Paraestatal)
Del 1 de Enero al 30 de Septiembre de 2022</t>
  </si>
  <si>
    <t>_______________________________________________________</t>
  </si>
  <si>
    <t>Lic. Antonio Ramírez Vallejo</t>
  </si>
  <si>
    <t>C.P. José Manuel Padilla Gutiérrez</t>
  </si>
  <si>
    <t>Rector</t>
  </si>
  <si>
    <t>Encargado de la Dirección de Administración y Finanzas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</si>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</sst>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3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8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1" xfId="9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7" xfId="0" applyNumberFormat="1" applyFont="1" applyFill="1" applyBorder="1" applyProtection="1">
      <protection locked="0"/>
    </xf>
    <xf numFmtId="0" fontId="7" fillId="0" borderId="0" xfId="0" applyFo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  <xf numFmtId="0" fontId="0" fillId="0" borderId="0" xfId="0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center"/>
      <protection locked="0"/>
    </xf>
    <xf numFmtId="4" fontId="2" fillId="0" borderId="4" xfId="0" applyNumberFormat="1" applyFont="1" applyFill="1" applyBorder="1" applyAlignment="1" applyProtection="1">
      <alignment horizont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2"/>
  <sheetViews>
    <sheetView showGridLines="0" tabSelected="1" topLeftCell="A19" workbookViewId="0">
      <selection activeCell="B54" sqref="B54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18" t="s">
        <v>30</v>
      </c>
      <c r="B1" s="19"/>
      <c r="C1" s="19"/>
      <c r="D1" s="19"/>
      <c r="E1" s="19"/>
      <c r="F1" s="19"/>
      <c r="G1" s="19"/>
      <c r="H1" s="20"/>
    </row>
    <row r="2" spans="1:8" x14ac:dyDescent="0.2">
      <c r="A2" s="23" t="s">
        <v>13</v>
      </c>
      <c r="B2" s="24"/>
      <c r="C2" s="18" t="s">
        <v>19</v>
      </c>
      <c r="D2" s="19"/>
      <c r="E2" s="19"/>
      <c r="F2" s="19"/>
      <c r="G2" s="20"/>
      <c r="H2" s="21" t="s">
        <v>18</v>
      </c>
    </row>
    <row r="3" spans="1:8" ht="24.95" customHeight="1" x14ac:dyDescent="0.2">
      <c r="A3" s="25"/>
      <c r="B3" s="26"/>
      <c r="C3" s="5" t="s">
        <v>14</v>
      </c>
      <c r="D3" s="5" t="s">
        <v>20</v>
      </c>
      <c r="E3" s="5" t="s">
        <v>15</v>
      </c>
      <c r="F3" s="5" t="s">
        <v>16</v>
      </c>
      <c r="G3" s="5" t="s">
        <v>17</v>
      </c>
      <c r="H3" s="22"/>
    </row>
    <row r="4" spans="1:8" x14ac:dyDescent="0.2">
      <c r="A4" s="27"/>
      <c r="B4" s="28"/>
      <c r="C4" s="6">
        <v>1</v>
      </c>
      <c r="D4" s="6">
        <v>2</v>
      </c>
      <c r="E4" s="6" t="s">
        <v>21</v>
      </c>
      <c r="F4" s="6">
        <v>4</v>
      </c>
      <c r="G4" s="6">
        <v>5</v>
      </c>
      <c r="H4" s="6" t="s">
        <v>22</v>
      </c>
    </row>
    <row r="5" spans="1:8" x14ac:dyDescent="0.2">
      <c r="A5" s="11"/>
      <c r="B5" s="9"/>
      <c r="C5" s="13"/>
      <c r="D5" s="13"/>
      <c r="E5" s="13"/>
      <c r="F5" s="13"/>
      <c r="G5" s="13"/>
      <c r="H5" s="13"/>
    </row>
    <row r="6" spans="1:8" x14ac:dyDescent="0.2">
      <c r="A6" s="4"/>
      <c r="B6" s="8" t="s">
        <v>26</v>
      </c>
      <c r="C6" s="7">
        <v>7569633.25</v>
      </c>
      <c r="D6" s="7">
        <v>0</v>
      </c>
      <c r="E6" s="7">
        <f>C6+D6</f>
        <v>7569633.25</v>
      </c>
      <c r="F6" s="7">
        <v>6479234.4900000002</v>
      </c>
      <c r="G6" s="7">
        <v>6267945.2199999997</v>
      </c>
      <c r="H6" s="7">
        <f>E6-F6</f>
        <v>1090398.7599999998</v>
      </c>
    </row>
    <row r="7" spans="1:8" x14ac:dyDescent="0.2">
      <c r="A7" s="4"/>
      <c r="B7" s="8" t="s">
        <v>27</v>
      </c>
      <c r="C7" s="7">
        <v>25604345.489999998</v>
      </c>
      <c r="D7" s="7">
        <v>0</v>
      </c>
      <c r="E7" s="7">
        <f t="shared" ref="E7:E12" si="0">C7+D7</f>
        <v>25604345.489999998</v>
      </c>
      <c r="F7" s="7">
        <v>19342730.559999999</v>
      </c>
      <c r="G7" s="7">
        <v>18849362.48</v>
      </c>
      <c r="H7" s="7">
        <f t="shared" ref="H7:H12" si="1">E7-F7</f>
        <v>6261614.9299999997</v>
      </c>
    </row>
    <row r="8" spans="1:8" x14ac:dyDescent="0.2">
      <c r="A8" s="4"/>
      <c r="B8" s="8" t="s">
        <v>28</v>
      </c>
      <c r="C8" s="7">
        <v>38342090.039999999</v>
      </c>
      <c r="D8" s="7">
        <v>1585099.38</v>
      </c>
      <c r="E8" s="7">
        <f t="shared" si="0"/>
        <v>39927189.420000002</v>
      </c>
      <c r="F8" s="7">
        <v>14975316.810000001</v>
      </c>
      <c r="G8" s="7">
        <v>14377446.93</v>
      </c>
      <c r="H8" s="7">
        <f t="shared" si="1"/>
        <v>24951872.609999999</v>
      </c>
    </row>
    <row r="9" spans="1:8" x14ac:dyDescent="0.2">
      <c r="A9" s="4"/>
      <c r="B9" s="8" t="s">
        <v>29</v>
      </c>
      <c r="C9" s="7">
        <v>2737347.22</v>
      </c>
      <c r="D9" s="7">
        <v>0</v>
      </c>
      <c r="E9" s="7">
        <f t="shared" si="0"/>
        <v>2737347.22</v>
      </c>
      <c r="F9" s="7">
        <v>2257897.31</v>
      </c>
      <c r="G9" s="7">
        <v>2231004.85</v>
      </c>
      <c r="H9" s="7">
        <f t="shared" si="1"/>
        <v>479449.91000000015</v>
      </c>
    </row>
    <row r="10" spans="1:8" x14ac:dyDescent="0.2">
      <c r="A10" s="4"/>
      <c r="B10" s="8" t="s">
        <v>25</v>
      </c>
      <c r="C10" s="7">
        <v>0</v>
      </c>
      <c r="D10" s="7">
        <v>0</v>
      </c>
      <c r="E10" s="7">
        <f t="shared" si="0"/>
        <v>0</v>
      </c>
      <c r="F10" s="7">
        <v>0</v>
      </c>
      <c r="G10" s="7">
        <v>0</v>
      </c>
      <c r="H10" s="7">
        <f t="shared" si="1"/>
        <v>0</v>
      </c>
    </row>
    <row r="11" spans="1:8" x14ac:dyDescent="0.2">
      <c r="A11" s="4"/>
      <c r="B11" s="8" t="s">
        <v>10</v>
      </c>
      <c r="C11" s="7">
        <v>0</v>
      </c>
      <c r="D11" s="7">
        <v>0</v>
      </c>
      <c r="E11" s="7">
        <f t="shared" si="0"/>
        <v>0</v>
      </c>
      <c r="F11" s="7">
        <v>0</v>
      </c>
      <c r="G11" s="7">
        <v>0</v>
      </c>
      <c r="H11" s="7">
        <f t="shared" si="1"/>
        <v>0</v>
      </c>
    </row>
    <row r="12" spans="1:8" x14ac:dyDescent="0.2">
      <c r="A12" s="4"/>
      <c r="B12" s="8" t="s">
        <v>11</v>
      </c>
      <c r="C12" s="7">
        <v>0</v>
      </c>
      <c r="D12" s="7">
        <v>0</v>
      </c>
      <c r="E12" s="7">
        <f t="shared" si="0"/>
        <v>0</v>
      </c>
      <c r="F12" s="7">
        <v>0</v>
      </c>
      <c r="G12" s="7">
        <v>0</v>
      </c>
      <c r="H12" s="7">
        <f t="shared" si="1"/>
        <v>0</v>
      </c>
    </row>
    <row r="13" spans="1:8" x14ac:dyDescent="0.2">
      <c r="A13" s="4"/>
      <c r="B13" s="8"/>
      <c r="C13" s="7"/>
      <c r="D13" s="7"/>
      <c r="E13" s="7"/>
      <c r="F13" s="7"/>
      <c r="G13" s="7"/>
      <c r="H13" s="7"/>
    </row>
    <row r="14" spans="1:8" x14ac:dyDescent="0.2">
      <c r="A14" s="10"/>
      <c r="B14" s="14" t="s">
        <v>12</v>
      </c>
      <c r="C14" s="15">
        <f t="shared" ref="C14:H14" si="2">SUM(C6:C13)</f>
        <v>74253416</v>
      </c>
      <c r="D14" s="15">
        <f t="shared" si="2"/>
        <v>1585099.38</v>
      </c>
      <c r="E14" s="15">
        <f t="shared" si="2"/>
        <v>75838515.379999995</v>
      </c>
      <c r="F14" s="15">
        <f t="shared" si="2"/>
        <v>43055179.170000002</v>
      </c>
      <c r="G14" s="15">
        <f t="shared" si="2"/>
        <v>41725759.479999997</v>
      </c>
      <c r="H14" s="15">
        <f t="shared" si="2"/>
        <v>32783336.209999997</v>
      </c>
    </row>
    <row r="17" spans="1:8" ht="45" customHeight="1" x14ac:dyDescent="0.2">
      <c r="A17" s="18" t="s">
        <v>31</v>
      </c>
      <c r="B17" s="19"/>
      <c r="C17" s="19"/>
      <c r="D17" s="19"/>
      <c r="E17" s="19"/>
      <c r="F17" s="19"/>
      <c r="G17" s="19"/>
      <c r="H17" s="20"/>
    </row>
    <row r="18" spans="1:8" x14ac:dyDescent="0.2">
      <c r="A18" s="23" t="s">
        <v>13</v>
      </c>
      <c r="B18" s="24"/>
      <c r="C18" s="18" t="s">
        <v>19</v>
      </c>
      <c r="D18" s="19"/>
      <c r="E18" s="19"/>
      <c r="F18" s="19"/>
      <c r="G18" s="20"/>
      <c r="H18" s="21" t="s">
        <v>18</v>
      </c>
    </row>
    <row r="19" spans="1:8" ht="22.5" x14ac:dyDescent="0.2">
      <c r="A19" s="25"/>
      <c r="B19" s="26"/>
      <c r="C19" s="5" t="s">
        <v>14</v>
      </c>
      <c r="D19" s="5" t="s">
        <v>20</v>
      </c>
      <c r="E19" s="5" t="s">
        <v>15</v>
      </c>
      <c r="F19" s="5" t="s">
        <v>16</v>
      </c>
      <c r="G19" s="5" t="s">
        <v>17</v>
      </c>
      <c r="H19" s="22"/>
    </row>
    <row r="20" spans="1:8" x14ac:dyDescent="0.2">
      <c r="A20" s="27"/>
      <c r="B20" s="28"/>
      <c r="C20" s="6">
        <v>1</v>
      </c>
      <c r="D20" s="6">
        <v>2</v>
      </c>
      <c r="E20" s="6" t="s">
        <v>21</v>
      </c>
      <c r="F20" s="6">
        <v>4</v>
      </c>
      <c r="G20" s="6">
        <v>5</v>
      </c>
      <c r="H20" s="6" t="s">
        <v>22</v>
      </c>
    </row>
    <row r="21" spans="1:8" x14ac:dyDescent="0.2">
      <c r="A21" s="4"/>
      <c r="B21" s="2" t="s">
        <v>0</v>
      </c>
      <c r="C21" s="7"/>
      <c r="D21" s="7"/>
      <c r="E21" s="7"/>
      <c r="F21" s="7"/>
      <c r="G21" s="7"/>
      <c r="H21" s="7"/>
    </row>
    <row r="22" spans="1:8" x14ac:dyDescent="0.2">
      <c r="A22" s="4"/>
      <c r="B22" s="2" t="s">
        <v>1</v>
      </c>
      <c r="C22" s="30" t="s">
        <v>38</v>
      </c>
      <c r="D22" s="31"/>
      <c r="E22" s="7"/>
      <c r="F22" s="7"/>
      <c r="G22" s="7"/>
      <c r="H22" s="7"/>
    </row>
    <row r="23" spans="1:8" x14ac:dyDescent="0.2">
      <c r="A23" s="4"/>
      <c r="B23" s="2" t="s">
        <v>2</v>
      </c>
      <c r="C23" s="7"/>
      <c r="D23" s="7"/>
      <c r="E23" s="7"/>
      <c r="F23" s="7"/>
      <c r="G23" s="7"/>
      <c r="H23" s="7"/>
    </row>
    <row r="24" spans="1:8" x14ac:dyDescent="0.2">
      <c r="A24" s="4"/>
      <c r="B24" s="2" t="s">
        <v>24</v>
      </c>
      <c r="C24" s="7"/>
      <c r="D24" s="7"/>
      <c r="E24" s="7"/>
      <c r="F24" s="7"/>
      <c r="G24" s="7"/>
      <c r="H24" s="7"/>
    </row>
    <row r="25" spans="1:8" x14ac:dyDescent="0.2">
      <c r="A25" s="10"/>
      <c r="B25" s="14" t="s">
        <v>12</v>
      </c>
      <c r="C25" s="15">
        <f t="shared" ref="C25:H25" si="3">SUM(C21:C24)</f>
        <v>0</v>
      </c>
      <c r="D25" s="15">
        <f t="shared" si="3"/>
        <v>0</v>
      </c>
      <c r="E25" s="15">
        <f t="shared" si="3"/>
        <v>0</v>
      </c>
      <c r="F25" s="15">
        <f t="shared" si="3"/>
        <v>0</v>
      </c>
      <c r="G25" s="15">
        <f t="shared" si="3"/>
        <v>0</v>
      </c>
      <c r="H25" s="15">
        <f t="shared" si="3"/>
        <v>0</v>
      </c>
    </row>
    <row r="28" spans="1:8" ht="45" customHeight="1" x14ac:dyDescent="0.2">
      <c r="A28" s="18" t="s">
        <v>32</v>
      </c>
      <c r="B28" s="19"/>
      <c r="C28" s="19"/>
      <c r="D28" s="19"/>
      <c r="E28" s="19"/>
      <c r="F28" s="19"/>
      <c r="G28" s="19"/>
      <c r="H28" s="20"/>
    </row>
    <row r="29" spans="1:8" x14ac:dyDescent="0.2">
      <c r="A29" s="23" t="s">
        <v>13</v>
      </c>
      <c r="B29" s="24"/>
      <c r="C29" s="18" t="s">
        <v>19</v>
      </c>
      <c r="D29" s="19"/>
      <c r="E29" s="19"/>
      <c r="F29" s="19"/>
      <c r="G29" s="20"/>
      <c r="H29" s="21" t="s">
        <v>18</v>
      </c>
    </row>
    <row r="30" spans="1:8" ht="22.5" x14ac:dyDescent="0.2">
      <c r="A30" s="25"/>
      <c r="B30" s="26"/>
      <c r="C30" s="5" t="s">
        <v>14</v>
      </c>
      <c r="D30" s="5" t="s">
        <v>20</v>
      </c>
      <c r="E30" s="5" t="s">
        <v>15</v>
      </c>
      <c r="F30" s="5" t="s">
        <v>16</v>
      </c>
      <c r="G30" s="5" t="s">
        <v>17</v>
      </c>
      <c r="H30" s="22"/>
    </row>
    <row r="31" spans="1:8" x14ac:dyDescent="0.2">
      <c r="A31" s="27"/>
      <c r="B31" s="28"/>
      <c r="C31" s="6">
        <v>1</v>
      </c>
      <c r="D31" s="6">
        <v>2</v>
      </c>
      <c r="E31" s="6" t="s">
        <v>21</v>
      </c>
      <c r="F31" s="6">
        <v>4</v>
      </c>
      <c r="G31" s="6">
        <v>5</v>
      </c>
      <c r="H31" s="6" t="s">
        <v>22</v>
      </c>
    </row>
    <row r="32" spans="1:8" x14ac:dyDescent="0.2">
      <c r="A32" s="4"/>
      <c r="B32" s="12" t="s">
        <v>4</v>
      </c>
      <c r="C32" s="7">
        <v>74253416</v>
      </c>
      <c r="D32" s="7">
        <v>1585099.38</v>
      </c>
      <c r="E32" s="7">
        <f t="shared" ref="E32:E38" si="4">C32+D32</f>
        <v>75838515.379999995</v>
      </c>
      <c r="F32" s="7">
        <v>43055179.170000002</v>
      </c>
      <c r="G32" s="7">
        <v>41725759.479999997</v>
      </c>
      <c r="H32" s="7">
        <f t="shared" ref="H32:H38" si="5">E32-F32</f>
        <v>32783336.209999993</v>
      </c>
    </row>
    <row r="33" spans="1:8" x14ac:dyDescent="0.2">
      <c r="A33" s="4"/>
      <c r="B33" s="12" t="s">
        <v>3</v>
      </c>
      <c r="C33" s="7">
        <v>0</v>
      </c>
      <c r="D33" s="7">
        <v>0</v>
      </c>
      <c r="E33" s="7">
        <f t="shared" si="4"/>
        <v>0</v>
      </c>
      <c r="F33" s="7">
        <v>0</v>
      </c>
      <c r="G33" s="7">
        <v>0</v>
      </c>
      <c r="H33" s="7">
        <f t="shared" si="5"/>
        <v>0</v>
      </c>
    </row>
    <row r="34" spans="1:8" x14ac:dyDescent="0.2">
      <c r="A34" s="4"/>
      <c r="B34" s="12" t="s">
        <v>5</v>
      </c>
      <c r="C34" s="7">
        <v>0</v>
      </c>
      <c r="D34" s="7">
        <v>0</v>
      </c>
      <c r="E34" s="7">
        <f t="shared" si="4"/>
        <v>0</v>
      </c>
      <c r="F34" s="7">
        <v>0</v>
      </c>
      <c r="G34" s="7">
        <v>0</v>
      </c>
      <c r="H34" s="7">
        <f t="shared" si="5"/>
        <v>0</v>
      </c>
    </row>
    <row r="35" spans="1:8" x14ac:dyDescent="0.2">
      <c r="A35" s="4"/>
      <c r="B35" s="12" t="s">
        <v>7</v>
      </c>
      <c r="C35" s="7">
        <v>0</v>
      </c>
      <c r="D35" s="7">
        <v>0</v>
      </c>
      <c r="E35" s="7">
        <f t="shared" si="4"/>
        <v>0</v>
      </c>
      <c r="F35" s="7">
        <v>0</v>
      </c>
      <c r="G35" s="7">
        <v>0</v>
      </c>
      <c r="H35" s="7">
        <f t="shared" si="5"/>
        <v>0</v>
      </c>
    </row>
    <row r="36" spans="1:8" ht="11.25" customHeight="1" x14ac:dyDescent="0.2">
      <c r="A36" s="4"/>
      <c r="B36" s="12" t="s">
        <v>8</v>
      </c>
      <c r="C36" s="7">
        <v>0</v>
      </c>
      <c r="D36" s="7">
        <v>0</v>
      </c>
      <c r="E36" s="7">
        <f t="shared" si="4"/>
        <v>0</v>
      </c>
      <c r="F36" s="7">
        <v>0</v>
      </c>
      <c r="G36" s="7">
        <v>0</v>
      </c>
      <c r="H36" s="7">
        <f t="shared" si="5"/>
        <v>0</v>
      </c>
    </row>
    <row r="37" spans="1:8" x14ac:dyDescent="0.2">
      <c r="A37" s="4"/>
      <c r="B37" s="12" t="s">
        <v>9</v>
      </c>
      <c r="C37" s="7">
        <v>0</v>
      </c>
      <c r="D37" s="7">
        <v>0</v>
      </c>
      <c r="E37" s="7">
        <f t="shared" si="4"/>
        <v>0</v>
      </c>
      <c r="F37" s="7">
        <v>0</v>
      </c>
      <c r="G37" s="7">
        <v>0</v>
      </c>
      <c r="H37" s="7">
        <f t="shared" si="5"/>
        <v>0</v>
      </c>
    </row>
    <row r="38" spans="1:8" x14ac:dyDescent="0.2">
      <c r="A38" s="4"/>
      <c r="B38" s="12" t="s">
        <v>6</v>
      </c>
      <c r="C38" s="7">
        <v>0</v>
      </c>
      <c r="D38" s="7">
        <v>0</v>
      </c>
      <c r="E38" s="7">
        <f t="shared" si="4"/>
        <v>0</v>
      </c>
      <c r="F38" s="7">
        <v>0</v>
      </c>
      <c r="G38" s="7">
        <v>0</v>
      </c>
      <c r="H38" s="7">
        <f t="shared" si="5"/>
        <v>0</v>
      </c>
    </row>
    <row r="39" spans="1:8" x14ac:dyDescent="0.2">
      <c r="A39" s="10"/>
      <c r="B39" s="14" t="s">
        <v>12</v>
      </c>
      <c r="C39" s="15">
        <f t="shared" ref="C39:H39" si="6">SUM(C32:C38)</f>
        <v>74253416</v>
      </c>
      <c r="D39" s="15">
        <f t="shared" si="6"/>
        <v>1585099.38</v>
      </c>
      <c r="E39" s="15">
        <f t="shared" si="6"/>
        <v>75838515.379999995</v>
      </c>
      <c r="F39" s="15">
        <f t="shared" si="6"/>
        <v>43055179.170000002</v>
      </c>
      <c r="G39" s="15">
        <f t="shared" si="6"/>
        <v>41725759.479999997</v>
      </c>
      <c r="H39" s="15">
        <f t="shared" si="6"/>
        <v>32783336.209999993</v>
      </c>
    </row>
    <row r="41" spans="1:8" x14ac:dyDescent="0.2">
      <c r="A41" s="1" t="s">
        <v>23</v>
      </c>
    </row>
    <row r="47" spans="1:8" x14ac:dyDescent="0.2">
      <c r="B47" s="29" t="s">
        <v>33</v>
      </c>
      <c r="C47" s="29"/>
      <c r="E47" s="1" t="s">
        <v>33</v>
      </c>
    </row>
    <row r="48" spans="1:8" ht="12.75" x14ac:dyDescent="0.2">
      <c r="B48" s="17" t="s">
        <v>34</v>
      </c>
      <c r="C48" s="17"/>
      <c r="D48" s="16"/>
      <c r="E48" s="17" t="s">
        <v>35</v>
      </c>
      <c r="F48" s="17"/>
      <c r="G48" s="17"/>
    </row>
    <row r="49" spans="2:7" ht="12.75" x14ac:dyDescent="0.2">
      <c r="B49" s="17" t="s">
        <v>36</v>
      </c>
      <c r="C49" s="17"/>
      <c r="D49" s="16"/>
      <c r="E49" s="17" t="s">
        <v>37</v>
      </c>
      <c r="F49" s="17"/>
      <c r="G49" s="17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</sheetData>
  <sheetProtection sheet="1" objects="1" scenarios="1" autoFilter="0"/>
  <mergeCells count="18">
    <mergeCell ref="B47:C47"/>
    <mergeCell ref="B48:C48"/>
    <mergeCell ref="E48:G48"/>
    <mergeCell ref="B49:C49"/>
    <mergeCell ref="E49:G49"/>
    <mergeCell ref="A28:H28"/>
    <mergeCell ref="A29:B31"/>
    <mergeCell ref="C29:G29"/>
    <mergeCell ref="H29:H30"/>
    <mergeCell ref="C18:G18"/>
    <mergeCell ref="H18:H19"/>
    <mergeCell ref="C22:D22"/>
    <mergeCell ref="A1:H1"/>
    <mergeCell ref="A2:B4"/>
    <mergeCell ref="A17:H17"/>
    <mergeCell ref="A18:B20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5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DPP01</cp:lastModifiedBy>
  <cp:lastPrinted>2022-10-17T18:39:55Z</cp:lastPrinted>
  <dcterms:created xsi:type="dcterms:W3CDTF">2014-02-10T03:37:14Z</dcterms:created>
  <dcterms:modified xsi:type="dcterms:W3CDTF">2022-10-17T18:54:03Z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