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ORM PRESUPUESTARIA\"/>
    </mc:Choice>
  </mc:AlternateContent>
  <bookViews>
    <workbookView xWindow="0" yWindow="0" windowWidth="28800" windowHeight="12135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E9" i="6"/>
  <c r="H9" i="6" s="1"/>
  <c r="E10" i="6"/>
  <c r="H10" i="6" s="1"/>
  <c r="E11" i="6"/>
  <c r="E12" i="6"/>
  <c r="H12" i="6" s="1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8" i="6"/>
  <c r="H47" i="6"/>
  <c r="H42" i="6"/>
  <c r="H41" i="6"/>
  <c r="H40" i="6"/>
  <c r="H39" i="6"/>
  <c r="H38" i="6"/>
  <c r="H36" i="6"/>
  <c r="H35" i="6"/>
  <c r="H34" i="6"/>
  <c r="H21" i="6"/>
  <c r="H11" i="6"/>
  <c r="H8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H49" i="6" s="1"/>
  <c r="E48" i="6"/>
  <c r="E47" i="6"/>
  <c r="E46" i="6"/>
  <c r="H46" i="6" s="1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43" i="6" l="1"/>
  <c r="H43" i="6" s="1"/>
  <c r="H33" i="6"/>
  <c r="E23" i="6"/>
  <c r="H23" i="6" s="1"/>
  <c r="E13" i="6"/>
  <c r="H13" i="6" s="1"/>
  <c r="D77" i="6"/>
  <c r="G77" i="6"/>
  <c r="F77" i="6"/>
  <c r="C77" i="6"/>
  <c r="E5" i="6"/>
  <c r="E77" i="6" l="1"/>
  <c r="H5" i="6"/>
  <c r="H77" i="6" s="1"/>
</calcChain>
</file>

<file path=xl/sharedStrings.xml><?xml version="1.0" encoding="utf-8"?>
<sst xmlns="http://schemas.openxmlformats.org/spreadsheetml/2006/main" count="91" uniqueCount="90">
  <si>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</si>
  <si>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</si>
  <si>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</si>
  <si>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</si>
  <si>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</si>
  <si>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</si>
  <si>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</si>
  <si>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</si>
  <si>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</si>
  <si>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</si>
  <si>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</si>
  <si>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</si>
  <si>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</si>
  <si>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</si>
  <si>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</si>
  <si>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</si>
  <si>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</si>
  <si>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</si>
  <si>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</si>
  <si>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</si>
  <si>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</si>
  <si>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</si>
  <si>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</si>
  <si>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</si>
  <si>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</si>
  <si>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</si>
  <si>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</si>
  <si>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</si>
  <si>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</si>
  <si>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</si>
  <si>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</si>
  <si>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</si>
  <si>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</si>
  <si>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</si>
  <si>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</si>
  <si>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</si>
  <si>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</si>
  <si>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</si>
  <si>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</si>
  <si>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</si>
  <si>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</si>
  <si>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</si>
  <si>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</si>
  <si>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</si>
  <si>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</si>
  <si>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</si>
  <si>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</si>
  <si>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</si>
  <si>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</si>
  <si>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</si>
  <si>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</si>
  <si>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</si>
  <si>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</si>
  <si>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</si>
  <si>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</si>
  <si>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</si>
  <si>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</si>
  <si>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</si>
  <si>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</si>
  <si>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</si>
  <si>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</si>
  <si>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</si>
  <si>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</si>
  <si>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</si>
  <si>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</si>
  <si>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</si>
  <si>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</si>
  <si>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</si>
  <si>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</si>
  <si>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</si>
  <si>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</si>
  <si>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</si>
  <si>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</si>
  <si>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</si>
  <si>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</si>
  <si>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</si>
  <si>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</si>
  <si>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</si>
  <si>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</si>
  <si>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</si>
  <si>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</si>
  <si>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</si>
  <si>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</si>
  <si>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</si>
  <si>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por Objeto del Gasto (Capítulo y Concepto)
Del 1 de Enero al 30 de Septiembre de 2022</t>
  </si>
  <si>
    <t>_______________________________________________________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</si>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</sst>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workbookViewId="0">
      <selection activeCell="K27" sqref="K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20" t="s">
        <v>84</v>
      </c>
      <c r="B1" s="21"/>
      <c r="C1" s="21"/>
      <c r="D1" s="21"/>
      <c r="E1" s="21"/>
      <c r="F1" s="21"/>
      <c r="G1" s="21"/>
      <c r="H1" s="22"/>
    </row>
    <row r="2" spans="1:8" x14ac:dyDescent="0.2">
      <c r="A2" s="25" t="s">
        <v>9</v>
      </c>
      <c r="B2" s="26"/>
      <c r="C2" s="20" t="s">
        <v>15</v>
      </c>
      <c r="D2" s="21"/>
      <c r="E2" s="21"/>
      <c r="F2" s="21"/>
      <c r="G2" s="22"/>
      <c r="H2" s="23" t="s">
        <v>14</v>
      </c>
    </row>
    <row r="3" spans="1:8" ht="24.95" customHeight="1" x14ac:dyDescent="0.2">
      <c r="A3" s="27"/>
      <c r="B3" s="28"/>
      <c r="C3" s="5" t="s">
        <v>10</v>
      </c>
      <c r="D3" s="5" t="s">
        <v>80</v>
      </c>
      <c r="E3" s="5" t="s">
        <v>11</v>
      </c>
      <c r="F3" s="5" t="s">
        <v>12</v>
      </c>
      <c r="G3" s="5" t="s">
        <v>13</v>
      </c>
      <c r="H3" s="24"/>
    </row>
    <row r="4" spans="1:8" x14ac:dyDescent="0.2">
      <c r="A4" s="29"/>
      <c r="B4" s="30"/>
      <c r="C4" s="6">
        <v>1</v>
      </c>
      <c r="D4" s="6">
        <v>2</v>
      </c>
      <c r="E4" s="6" t="s">
        <v>81</v>
      </c>
      <c r="F4" s="6">
        <v>4</v>
      </c>
      <c r="G4" s="6">
        <v>5</v>
      </c>
      <c r="H4" s="6" t="s">
        <v>82</v>
      </c>
    </row>
    <row r="5" spans="1:8" x14ac:dyDescent="0.2">
      <c r="A5" s="11" t="s">
        <v>16</v>
      </c>
      <c r="B5" s="3"/>
      <c r="C5" s="14">
        <f>SUM(C6:C12)</f>
        <v>50504101</v>
      </c>
      <c r="D5" s="14">
        <f>SUM(D6:D12)</f>
        <v>1564642.43</v>
      </c>
      <c r="E5" s="14">
        <f>C5+D5</f>
        <v>52068743.43</v>
      </c>
      <c r="F5" s="14">
        <f>SUM(F6:F12)</f>
        <v>34167917.459999993</v>
      </c>
      <c r="G5" s="14">
        <f>SUM(G6:G12)</f>
        <v>34167917.459999993</v>
      </c>
      <c r="H5" s="14">
        <f>E5-F5</f>
        <v>17900825.970000006</v>
      </c>
    </row>
    <row r="6" spans="1:8" x14ac:dyDescent="0.2">
      <c r="A6" s="10">
        <v>1100</v>
      </c>
      <c r="B6" s="7" t="s">
        <v>25</v>
      </c>
      <c r="C6" s="9">
        <v>24190541.82</v>
      </c>
      <c r="D6" s="9">
        <v>1547736</v>
      </c>
      <c r="E6" s="9">
        <f t="shared" ref="E6:E69" si="0">C6+D6</f>
        <v>25738277.82</v>
      </c>
      <c r="F6" s="9">
        <v>16436244.99</v>
      </c>
      <c r="G6" s="9">
        <v>16436244.99</v>
      </c>
      <c r="H6" s="9">
        <f t="shared" ref="H6:H69" si="1">E6-F6</f>
        <v>9302032.8300000001</v>
      </c>
    </row>
    <row r="7" spans="1:8" x14ac:dyDescent="0.2">
      <c r="A7" s="10">
        <v>1200</v>
      </c>
      <c r="B7" s="7" t="s">
        <v>26</v>
      </c>
      <c r="C7" s="9">
        <v>12117584.5</v>
      </c>
      <c r="D7" s="9">
        <v>14800.26</v>
      </c>
      <c r="E7" s="9">
        <f t="shared" si="0"/>
        <v>12132384.76</v>
      </c>
      <c r="F7" s="9">
        <v>10133383.449999999</v>
      </c>
      <c r="G7" s="9">
        <v>10133383.449999999</v>
      </c>
      <c r="H7" s="9">
        <f t="shared" si="1"/>
        <v>1999001.3100000005</v>
      </c>
    </row>
    <row r="8" spans="1:8" x14ac:dyDescent="0.2">
      <c r="A8" s="10">
        <v>1300</v>
      </c>
      <c r="B8" s="7" t="s">
        <v>27</v>
      </c>
      <c r="C8" s="9">
        <v>5713757.1200000001</v>
      </c>
      <c r="D8" s="9">
        <v>-324378.44</v>
      </c>
      <c r="E8" s="9">
        <f t="shared" si="0"/>
        <v>5389378.6799999997</v>
      </c>
      <c r="F8" s="9">
        <v>918287.24</v>
      </c>
      <c r="G8" s="9">
        <v>918287.24</v>
      </c>
      <c r="H8" s="9">
        <f t="shared" si="1"/>
        <v>4471091.4399999995</v>
      </c>
    </row>
    <row r="9" spans="1:8" x14ac:dyDescent="0.2">
      <c r="A9" s="10">
        <v>1400</v>
      </c>
      <c r="B9" s="7" t="s">
        <v>1</v>
      </c>
      <c r="C9" s="9">
        <v>6593273</v>
      </c>
      <c r="D9" s="9">
        <v>202106.17</v>
      </c>
      <c r="E9" s="9">
        <f t="shared" si="0"/>
        <v>6795379.1699999999</v>
      </c>
      <c r="F9" s="9">
        <v>5136521.38</v>
      </c>
      <c r="G9" s="9">
        <v>5136521.38</v>
      </c>
      <c r="H9" s="9">
        <f t="shared" si="1"/>
        <v>1658857.79</v>
      </c>
    </row>
    <row r="10" spans="1:8" x14ac:dyDescent="0.2">
      <c r="A10" s="10">
        <v>1500</v>
      </c>
      <c r="B10" s="7" t="s">
        <v>28</v>
      </c>
      <c r="C10" s="9">
        <v>1273886.8799999999</v>
      </c>
      <c r="D10" s="9">
        <v>124378.44</v>
      </c>
      <c r="E10" s="9">
        <f t="shared" si="0"/>
        <v>1398265.3199999998</v>
      </c>
      <c r="F10" s="9">
        <v>1286656.6100000001</v>
      </c>
      <c r="G10" s="9">
        <v>1286656.6100000001</v>
      </c>
      <c r="H10" s="9">
        <f t="shared" si="1"/>
        <v>111608.70999999973</v>
      </c>
    </row>
    <row r="11" spans="1:8" x14ac:dyDescent="0.2">
      <c r="A11" s="10">
        <v>1600</v>
      </c>
      <c r="B11" s="7" t="s">
        <v>2</v>
      </c>
      <c r="C11" s="9">
        <v>0</v>
      </c>
      <c r="D11" s="9">
        <v>0</v>
      </c>
      <c r="E11" s="9">
        <f t="shared" si="0"/>
        <v>0</v>
      </c>
      <c r="F11" s="9">
        <v>0</v>
      </c>
      <c r="G11" s="9">
        <v>0</v>
      </c>
      <c r="H11" s="9">
        <f t="shared" si="1"/>
        <v>0</v>
      </c>
    </row>
    <row r="12" spans="1:8" x14ac:dyDescent="0.2">
      <c r="A12" s="10">
        <v>1700</v>
      </c>
      <c r="B12" s="7" t="s">
        <v>29</v>
      </c>
      <c r="C12" s="9">
        <v>615057.68000000005</v>
      </c>
      <c r="D12" s="9">
        <v>0</v>
      </c>
      <c r="E12" s="9">
        <f t="shared" si="0"/>
        <v>615057.68000000005</v>
      </c>
      <c r="F12" s="9">
        <v>256823.79</v>
      </c>
      <c r="G12" s="9">
        <v>256823.79</v>
      </c>
      <c r="H12" s="9">
        <f t="shared" si="1"/>
        <v>358233.89</v>
      </c>
    </row>
    <row r="13" spans="1:8" x14ac:dyDescent="0.2">
      <c r="A13" s="11" t="s">
        <v>17</v>
      </c>
      <c r="B13" s="3"/>
      <c r="C13" s="15">
        <f>SUM(C14:C22)</f>
        <v>4350994.0199999996</v>
      </c>
      <c r="D13" s="15">
        <f>SUM(D14:D22)</f>
        <v>-2106.1699999999983</v>
      </c>
      <c r="E13" s="15">
        <f t="shared" si="0"/>
        <v>4348887.8499999996</v>
      </c>
      <c r="F13" s="15">
        <f>SUM(F14:F22)</f>
        <v>1657977.8599999999</v>
      </c>
      <c r="G13" s="15">
        <f>SUM(G14:G22)</f>
        <v>1398436.53</v>
      </c>
      <c r="H13" s="15">
        <f t="shared" si="1"/>
        <v>2690909.9899999998</v>
      </c>
    </row>
    <row r="14" spans="1:8" x14ac:dyDescent="0.2">
      <c r="A14" s="10">
        <v>2100</v>
      </c>
      <c r="B14" s="7" t="s">
        <v>30</v>
      </c>
      <c r="C14" s="9">
        <v>1041839.67</v>
      </c>
      <c r="D14" s="9">
        <v>-97956.37</v>
      </c>
      <c r="E14" s="9">
        <f t="shared" si="0"/>
        <v>943883.3</v>
      </c>
      <c r="F14" s="9">
        <v>302147.81</v>
      </c>
      <c r="G14" s="9">
        <v>301428.28999999998</v>
      </c>
      <c r="H14" s="9">
        <f t="shared" si="1"/>
        <v>641735.49</v>
      </c>
    </row>
    <row r="15" spans="1:8" x14ac:dyDescent="0.2">
      <c r="A15" s="10">
        <v>2200</v>
      </c>
      <c r="B15" s="7" t="s">
        <v>31</v>
      </c>
      <c r="C15" s="9">
        <v>111086.15</v>
      </c>
      <c r="D15" s="9">
        <v>0</v>
      </c>
      <c r="E15" s="9">
        <f t="shared" si="0"/>
        <v>111086.15</v>
      </c>
      <c r="F15" s="9">
        <v>110874.29</v>
      </c>
      <c r="G15" s="9">
        <v>104993.07</v>
      </c>
      <c r="H15" s="9">
        <f t="shared" si="1"/>
        <v>211.86000000000058</v>
      </c>
    </row>
    <row r="16" spans="1:8" x14ac:dyDescent="0.2">
      <c r="A16" s="10">
        <v>2300</v>
      </c>
      <c r="B16" s="7" t="s">
        <v>32</v>
      </c>
      <c r="C16" s="9">
        <v>100000</v>
      </c>
      <c r="D16" s="9">
        <v>-21810.080000000002</v>
      </c>
      <c r="E16" s="9">
        <f t="shared" si="0"/>
        <v>78189.919999999998</v>
      </c>
      <c r="F16" s="9">
        <v>44370</v>
      </c>
      <c r="G16" s="9">
        <v>44370</v>
      </c>
      <c r="H16" s="9">
        <f t="shared" si="1"/>
        <v>33819.919999999998</v>
      </c>
    </row>
    <row r="17" spans="1:8" x14ac:dyDescent="0.2">
      <c r="A17" s="10">
        <v>2400</v>
      </c>
      <c r="B17" s="7" t="s">
        <v>33</v>
      </c>
      <c r="C17" s="9">
        <v>639849.75</v>
      </c>
      <c r="D17" s="9">
        <v>21810.080000000002</v>
      </c>
      <c r="E17" s="9">
        <f t="shared" si="0"/>
        <v>661659.82999999996</v>
      </c>
      <c r="F17" s="9">
        <v>541086.88</v>
      </c>
      <c r="G17" s="9">
        <v>414119.43</v>
      </c>
      <c r="H17" s="9">
        <f t="shared" si="1"/>
        <v>120572.94999999995</v>
      </c>
    </row>
    <row r="18" spans="1:8" x14ac:dyDescent="0.2">
      <c r="A18" s="10">
        <v>2500</v>
      </c>
      <c r="B18" s="7" t="s">
        <v>34</v>
      </c>
      <c r="C18" s="9">
        <v>202299.94</v>
      </c>
      <c r="D18" s="9">
        <v>0</v>
      </c>
      <c r="E18" s="9">
        <f t="shared" si="0"/>
        <v>202299.94</v>
      </c>
      <c r="F18" s="9">
        <v>123402.19</v>
      </c>
      <c r="G18" s="9">
        <v>80878.789999999994</v>
      </c>
      <c r="H18" s="9">
        <f t="shared" si="1"/>
        <v>78897.75</v>
      </c>
    </row>
    <row r="19" spans="1:8" x14ac:dyDescent="0.2">
      <c r="A19" s="10">
        <v>2600</v>
      </c>
      <c r="B19" s="7" t="s">
        <v>35</v>
      </c>
      <c r="C19" s="9">
        <v>1372035.87</v>
      </c>
      <c r="D19" s="9">
        <v>0</v>
      </c>
      <c r="E19" s="9">
        <f t="shared" si="0"/>
        <v>1372035.87</v>
      </c>
      <c r="F19" s="9">
        <v>261132.22</v>
      </c>
      <c r="G19" s="9">
        <v>205618.66</v>
      </c>
      <c r="H19" s="9">
        <f t="shared" si="1"/>
        <v>1110903.6500000001</v>
      </c>
    </row>
    <row r="20" spans="1:8" x14ac:dyDescent="0.2">
      <c r="A20" s="10">
        <v>2700</v>
      </c>
      <c r="B20" s="7" t="s">
        <v>36</v>
      </c>
      <c r="C20" s="9">
        <v>263712</v>
      </c>
      <c r="D20" s="9">
        <v>-25000</v>
      </c>
      <c r="E20" s="9">
        <f t="shared" si="0"/>
        <v>238712</v>
      </c>
      <c r="F20" s="9">
        <v>6202.44</v>
      </c>
      <c r="G20" s="9">
        <v>6202.44</v>
      </c>
      <c r="H20" s="9">
        <f t="shared" si="1"/>
        <v>232509.56</v>
      </c>
    </row>
    <row r="21" spans="1:8" x14ac:dyDescent="0.2">
      <c r="A21" s="10">
        <v>2800</v>
      </c>
      <c r="B21" s="7" t="s">
        <v>37</v>
      </c>
      <c r="C21" s="9">
        <v>0</v>
      </c>
      <c r="D21" s="9">
        <v>0</v>
      </c>
      <c r="E21" s="9">
        <f t="shared" si="0"/>
        <v>0</v>
      </c>
      <c r="F21" s="9">
        <v>0</v>
      </c>
      <c r="G21" s="9">
        <v>0</v>
      </c>
      <c r="H21" s="9">
        <f t="shared" si="1"/>
        <v>0</v>
      </c>
    </row>
    <row r="22" spans="1:8" x14ac:dyDescent="0.2">
      <c r="A22" s="10">
        <v>2900</v>
      </c>
      <c r="B22" s="7" t="s">
        <v>38</v>
      </c>
      <c r="C22" s="9">
        <v>620170.64</v>
      </c>
      <c r="D22" s="9">
        <v>120850.2</v>
      </c>
      <c r="E22" s="9">
        <f t="shared" si="0"/>
        <v>741020.84</v>
      </c>
      <c r="F22" s="9">
        <v>268762.03000000003</v>
      </c>
      <c r="G22" s="9">
        <v>240825.85</v>
      </c>
      <c r="H22" s="9">
        <f t="shared" si="1"/>
        <v>472258.80999999994</v>
      </c>
    </row>
    <row r="23" spans="1:8" x14ac:dyDescent="0.2">
      <c r="A23" s="11" t="s">
        <v>18</v>
      </c>
      <c r="B23" s="3"/>
      <c r="C23" s="15">
        <f>SUM(C24:C32)</f>
        <v>13521913.02</v>
      </c>
      <c r="D23" s="15">
        <f>SUM(D24:D32)</f>
        <v>22563.119999999995</v>
      </c>
      <c r="E23" s="15">
        <f t="shared" si="0"/>
        <v>13544476.139999999</v>
      </c>
      <c r="F23" s="15">
        <f>SUM(F24:F32)</f>
        <v>7221389.0200000005</v>
      </c>
      <c r="G23" s="15">
        <f>SUM(G24:G32)</f>
        <v>6151510.6600000001</v>
      </c>
      <c r="H23" s="15">
        <f t="shared" si="1"/>
        <v>6323087.1199999982</v>
      </c>
    </row>
    <row r="24" spans="1:8" x14ac:dyDescent="0.2">
      <c r="A24" s="10">
        <v>3100</v>
      </c>
      <c r="B24" s="7" t="s">
        <v>39</v>
      </c>
      <c r="C24" s="9">
        <v>2497320.37</v>
      </c>
      <c r="D24" s="9">
        <v>0</v>
      </c>
      <c r="E24" s="9">
        <f t="shared" si="0"/>
        <v>2497320.37</v>
      </c>
      <c r="F24" s="9">
        <v>1041316.02</v>
      </c>
      <c r="G24" s="9">
        <v>794827.11</v>
      </c>
      <c r="H24" s="9">
        <f t="shared" si="1"/>
        <v>1456004.35</v>
      </c>
    </row>
    <row r="25" spans="1:8" x14ac:dyDescent="0.2">
      <c r="A25" s="10">
        <v>3200</v>
      </c>
      <c r="B25" s="7" t="s">
        <v>40</v>
      </c>
      <c r="C25" s="9">
        <v>1373280.54</v>
      </c>
      <c r="D25" s="9">
        <v>231129.99</v>
      </c>
      <c r="E25" s="9">
        <f t="shared" si="0"/>
        <v>1604410.53</v>
      </c>
      <c r="F25" s="9">
        <v>1203152.74</v>
      </c>
      <c r="G25" s="9">
        <v>1029017.06</v>
      </c>
      <c r="H25" s="9">
        <f t="shared" si="1"/>
        <v>401257.79000000004</v>
      </c>
    </row>
    <row r="26" spans="1:8" x14ac:dyDescent="0.2">
      <c r="A26" s="10">
        <v>3300</v>
      </c>
      <c r="B26" s="7" t="s">
        <v>41</v>
      </c>
      <c r="C26" s="9">
        <v>2071730.63</v>
      </c>
      <c r="D26" s="9">
        <v>-189113.08</v>
      </c>
      <c r="E26" s="9">
        <f t="shared" si="0"/>
        <v>1882617.5499999998</v>
      </c>
      <c r="F26" s="9">
        <v>786761.31</v>
      </c>
      <c r="G26" s="9">
        <v>776030.15</v>
      </c>
      <c r="H26" s="9">
        <f t="shared" si="1"/>
        <v>1095856.2399999998</v>
      </c>
    </row>
    <row r="27" spans="1:8" x14ac:dyDescent="0.2">
      <c r="A27" s="10">
        <v>3400</v>
      </c>
      <c r="B27" s="7" t="s">
        <v>42</v>
      </c>
      <c r="C27" s="9">
        <v>43260</v>
      </c>
      <c r="D27" s="9">
        <v>22563.119999999999</v>
      </c>
      <c r="E27" s="9">
        <f t="shared" si="0"/>
        <v>65823.12</v>
      </c>
      <c r="F27" s="9">
        <v>42679.29</v>
      </c>
      <c r="G27" s="9">
        <v>42679.29</v>
      </c>
      <c r="H27" s="9">
        <f t="shared" si="1"/>
        <v>23143.829999999994</v>
      </c>
    </row>
    <row r="28" spans="1:8" x14ac:dyDescent="0.2">
      <c r="A28" s="10">
        <v>3500</v>
      </c>
      <c r="B28" s="7" t="s">
        <v>43</v>
      </c>
      <c r="C28" s="9">
        <v>4462896.12</v>
      </c>
      <c r="D28" s="9">
        <v>27953.62</v>
      </c>
      <c r="E28" s="9">
        <f t="shared" si="0"/>
        <v>4490849.74</v>
      </c>
      <c r="F28" s="9">
        <v>2797692.05</v>
      </c>
      <c r="G28" s="9">
        <v>2223069.4500000002</v>
      </c>
      <c r="H28" s="9">
        <f t="shared" si="1"/>
        <v>1693157.6900000004</v>
      </c>
    </row>
    <row r="29" spans="1:8" x14ac:dyDescent="0.2">
      <c r="A29" s="10">
        <v>3600</v>
      </c>
      <c r="B29" s="7" t="s">
        <v>44</v>
      </c>
      <c r="C29" s="9">
        <v>766750</v>
      </c>
      <c r="D29" s="9">
        <v>0</v>
      </c>
      <c r="E29" s="9">
        <f t="shared" si="0"/>
        <v>766750</v>
      </c>
      <c r="F29" s="9">
        <v>76970.960000000006</v>
      </c>
      <c r="G29" s="9">
        <v>76970.960000000006</v>
      </c>
      <c r="H29" s="9">
        <f t="shared" si="1"/>
        <v>689779.04</v>
      </c>
    </row>
    <row r="30" spans="1:8" x14ac:dyDescent="0.2">
      <c r="A30" s="10">
        <v>3700</v>
      </c>
      <c r="B30" s="7" t="s">
        <v>45</v>
      </c>
      <c r="C30" s="9">
        <v>139278.89000000001</v>
      </c>
      <c r="D30" s="9">
        <v>0</v>
      </c>
      <c r="E30" s="9">
        <f t="shared" si="0"/>
        <v>139278.89000000001</v>
      </c>
      <c r="F30" s="9">
        <v>86991.22</v>
      </c>
      <c r="G30" s="9">
        <v>86991.22</v>
      </c>
      <c r="H30" s="9">
        <f t="shared" si="1"/>
        <v>52287.670000000013</v>
      </c>
    </row>
    <row r="31" spans="1:8" x14ac:dyDescent="0.2">
      <c r="A31" s="10">
        <v>3800</v>
      </c>
      <c r="B31" s="7" t="s">
        <v>46</v>
      </c>
      <c r="C31" s="9">
        <v>1084822.45</v>
      </c>
      <c r="D31" s="9">
        <v>-238726.51</v>
      </c>
      <c r="E31" s="9">
        <f t="shared" si="0"/>
        <v>846095.94</v>
      </c>
      <c r="F31" s="9">
        <v>361652.36</v>
      </c>
      <c r="G31" s="9">
        <v>359852.35</v>
      </c>
      <c r="H31" s="9">
        <f t="shared" si="1"/>
        <v>484443.57999999996</v>
      </c>
    </row>
    <row r="32" spans="1:8" x14ac:dyDescent="0.2">
      <c r="A32" s="10">
        <v>3900</v>
      </c>
      <c r="B32" s="7" t="s">
        <v>0</v>
      </c>
      <c r="C32" s="9">
        <v>1082574.02</v>
      </c>
      <c r="D32" s="9">
        <v>168755.98</v>
      </c>
      <c r="E32" s="9">
        <f t="shared" si="0"/>
        <v>1251330</v>
      </c>
      <c r="F32" s="9">
        <v>824173.07</v>
      </c>
      <c r="G32" s="9">
        <v>762073.07</v>
      </c>
      <c r="H32" s="9">
        <f t="shared" si="1"/>
        <v>427156.93000000005</v>
      </c>
    </row>
    <row r="33" spans="1:8" x14ac:dyDescent="0.2">
      <c r="A33" s="11" t="s">
        <v>19</v>
      </c>
      <c r="B33" s="3"/>
      <c r="C33" s="15">
        <f>SUM(C34:C42)</f>
        <v>500000</v>
      </c>
      <c r="D33" s="15">
        <f>SUM(D34:D42)</f>
        <v>0</v>
      </c>
      <c r="E33" s="15">
        <f t="shared" si="0"/>
        <v>500000</v>
      </c>
      <c r="F33" s="15">
        <f>SUM(F34:F42)</f>
        <v>7894.83</v>
      </c>
      <c r="G33" s="15">
        <f>SUM(G34:G42)</f>
        <v>7894.83</v>
      </c>
      <c r="H33" s="15">
        <f t="shared" si="1"/>
        <v>492105.17</v>
      </c>
    </row>
    <row r="34" spans="1:8" x14ac:dyDescent="0.2">
      <c r="A34" s="10">
        <v>4100</v>
      </c>
      <c r="B34" s="7" t="s">
        <v>47</v>
      </c>
      <c r="C34" s="9">
        <v>0</v>
      </c>
      <c r="D34" s="9">
        <v>0</v>
      </c>
      <c r="E34" s="9">
        <f t="shared" si="0"/>
        <v>0</v>
      </c>
      <c r="F34" s="9">
        <v>0</v>
      </c>
      <c r="G34" s="9">
        <v>0</v>
      </c>
      <c r="H34" s="9">
        <f t="shared" si="1"/>
        <v>0</v>
      </c>
    </row>
    <row r="35" spans="1:8" x14ac:dyDescent="0.2">
      <c r="A35" s="10">
        <v>4200</v>
      </c>
      <c r="B35" s="7" t="s">
        <v>48</v>
      </c>
      <c r="C35" s="9">
        <v>0</v>
      </c>
      <c r="D35" s="9">
        <v>0</v>
      </c>
      <c r="E35" s="9">
        <f t="shared" si="0"/>
        <v>0</v>
      </c>
      <c r="F35" s="9">
        <v>0</v>
      </c>
      <c r="G35" s="9">
        <v>0</v>
      </c>
      <c r="H35" s="9">
        <f t="shared" si="1"/>
        <v>0</v>
      </c>
    </row>
    <row r="36" spans="1:8" x14ac:dyDescent="0.2">
      <c r="A36" s="10">
        <v>4300</v>
      </c>
      <c r="B36" s="7" t="s">
        <v>49</v>
      </c>
      <c r="C36" s="9">
        <v>0</v>
      </c>
      <c r="D36" s="9">
        <v>0</v>
      </c>
      <c r="E36" s="9">
        <f t="shared" si="0"/>
        <v>0</v>
      </c>
      <c r="F36" s="9">
        <v>0</v>
      </c>
      <c r="G36" s="9">
        <v>0</v>
      </c>
      <c r="H36" s="9">
        <f t="shared" si="1"/>
        <v>0</v>
      </c>
    </row>
    <row r="37" spans="1:8" x14ac:dyDescent="0.2">
      <c r="A37" s="10">
        <v>4400</v>
      </c>
      <c r="B37" s="7" t="s">
        <v>50</v>
      </c>
      <c r="C37" s="9">
        <v>500000</v>
      </c>
      <c r="D37" s="9">
        <v>0</v>
      </c>
      <c r="E37" s="9">
        <f t="shared" si="0"/>
        <v>500000</v>
      </c>
      <c r="F37" s="9">
        <v>7894.83</v>
      </c>
      <c r="G37" s="9">
        <v>7894.83</v>
      </c>
      <c r="H37" s="9">
        <f t="shared" si="1"/>
        <v>492105.17</v>
      </c>
    </row>
    <row r="38" spans="1:8" x14ac:dyDescent="0.2">
      <c r="A38" s="10">
        <v>4500</v>
      </c>
      <c r="B38" s="7" t="s">
        <v>7</v>
      </c>
      <c r="C38" s="9">
        <v>0</v>
      </c>
      <c r="D38" s="9">
        <v>0</v>
      </c>
      <c r="E38" s="9">
        <f t="shared" si="0"/>
        <v>0</v>
      </c>
      <c r="F38" s="9">
        <v>0</v>
      </c>
      <c r="G38" s="9">
        <v>0</v>
      </c>
      <c r="H38" s="9">
        <f t="shared" si="1"/>
        <v>0</v>
      </c>
    </row>
    <row r="39" spans="1:8" x14ac:dyDescent="0.2">
      <c r="A39" s="10">
        <v>4600</v>
      </c>
      <c r="B39" s="7" t="s">
        <v>51</v>
      </c>
      <c r="C39" s="9">
        <v>0</v>
      </c>
      <c r="D39" s="9">
        <v>0</v>
      </c>
      <c r="E39" s="9">
        <f t="shared" si="0"/>
        <v>0</v>
      </c>
      <c r="F39" s="9">
        <v>0</v>
      </c>
      <c r="G39" s="9">
        <v>0</v>
      </c>
      <c r="H39" s="9">
        <f t="shared" si="1"/>
        <v>0</v>
      </c>
    </row>
    <row r="40" spans="1:8" x14ac:dyDescent="0.2">
      <c r="A40" s="10">
        <v>4700</v>
      </c>
      <c r="B40" s="7" t="s">
        <v>52</v>
      </c>
      <c r="C40" s="9">
        <v>0</v>
      </c>
      <c r="D40" s="9">
        <v>0</v>
      </c>
      <c r="E40" s="9">
        <f t="shared" si="0"/>
        <v>0</v>
      </c>
      <c r="F40" s="9">
        <v>0</v>
      </c>
      <c r="G40" s="9">
        <v>0</v>
      </c>
      <c r="H40" s="9">
        <f t="shared" si="1"/>
        <v>0</v>
      </c>
    </row>
    <row r="41" spans="1:8" x14ac:dyDescent="0.2">
      <c r="A41" s="10">
        <v>4800</v>
      </c>
      <c r="B41" s="7" t="s">
        <v>3</v>
      </c>
      <c r="C41" s="9">
        <v>0</v>
      </c>
      <c r="D41" s="9">
        <v>0</v>
      </c>
      <c r="E41" s="9">
        <f t="shared" si="0"/>
        <v>0</v>
      </c>
      <c r="F41" s="9">
        <v>0</v>
      </c>
      <c r="G41" s="9">
        <v>0</v>
      </c>
      <c r="H41" s="9">
        <f t="shared" si="1"/>
        <v>0</v>
      </c>
    </row>
    <row r="42" spans="1:8" x14ac:dyDescent="0.2">
      <c r="A42" s="10">
        <v>4900</v>
      </c>
      <c r="B42" s="7" t="s">
        <v>53</v>
      </c>
      <c r="C42" s="9">
        <v>0</v>
      </c>
      <c r="D42" s="9">
        <v>0</v>
      </c>
      <c r="E42" s="9">
        <f t="shared" si="0"/>
        <v>0</v>
      </c>
      <c r="F42" s="9">
        <v>0</v>
      </c>
      <c r="G42" s="9">
        <v>0</v>
      </c>
      <c r="H42" s="9">
        <f t="shared" si="1"/>
        <v>0</v>
      </c>
    </row>
    <row r="43" spans="1:8" x14ac:dyDescent="0.2">
      <c r="A43" s="11" t="s">
        <v>20</v>
      </c>
      <c r="B43" s="3"/>
      <c r="C43" s="15">
        <f>SUM(C44:C52)</f>
        <v>5376407.96</v>
      </c>
      <c r="D43" s="15">
        <f>SUM(D44:D52)</f>
        <v>0</v>
      </c>
      <c r="E43" s="15">
        <f t="shared" si="0"/>
        <v>5376407.96</v>
      </c>
      <c r="F43" s="15">
        <f>SUM(F44:F52)</f>
        <v>0</v>
      </c>
      <c r="G43" s="15">
        <f>SUM(G44:G52)</f>
        <v>0</v>
      </c>
      <c r="H43" s="15">
        <f t="shared" si="1"/>
        <v>5376407.96</v>
      </c>
    </row>
    <row r="44" spans="1:8" x14ac:dyDescent="0.2">
      <c r="A44" s="10">
        <v>5100</v>
      </c>
      <c r="B44" s="7" t="s">
        <v>54</v>
      </c>
      <c r="C44" s="9">
        <v>4128000</v>
      </c>
      <c r="D44" s="9">
        <v>0</v>
      </c>
      <c r="E44" s="9">
        <f t="shared" si="0"/>
        <v>4128000</v>
      </c>
      <c r="F44" s="9">
        <v>0</v>
      </c>
      <c r="G44" s="9">
        <v>0</v>
      </c>
      <c r="H44" s="9">
        <f t="shared" si="1"/>
        <v>4128000</v>
      </c>
    </row>
    <row r="45" spans="1:8" x14ac:dyDescent="0.2">
      <c r="A45" s="10">
        <v>5200</v>
      </c>
      <c r="B45" s="7" t="s">
        <v>55</v>
      </c>
      <c r="C45" s="9">
        <v>435000</v>
      </c>
      <c r="D45" s="9">
        <v>0</v>
      </c>
      <c r="E45" s="9">
        <f t="shared" si="0"/>
        <v>435000</v>
      </c>
      <c r="F45" s="9">
        <v>0</v>
      </c>
      <c r="G45" s="9">
        <v>0</v>
      </c>
      <c r="H45" s="9">
        <f t="shared" si="1"/>
        <v>435000</v>
      </c>
    </row>
    <row r="46" spans="1:8" x14ac:dyDescent="0.2">
      <c r="A46" s="10">
        <v>5300</v>
      </c>
      <c r="B46" s="7" t="s">
        <v>56</v>
      </c>
      <c r="C46" s="9">
        <v>633407.96</v>
      </c>
      <c r="D46" s="9">
        <v>0</v>
      </c>
      <c r="E46" s="9">
        <f t="shared" si="0"/>
        <v>633407.96</v>
      </c>
      <c r="F46" s="9">
        <v>0</v>
      </c>
      <c r="G46" s="9">
        <v>0</v>
      </c>
      <c r="H46" s="9">
        <f t="shared" si="1"/>
        <v>633407.96</v>
      </c>
    </row>
    <row r="47" spans="1:8" x14ac:dyDescent="0.2">
      <c r="A47" s="10">
        <v>5400</v>
      </c>
      <c r="B47" s="7" t="s">
        <v>57</v>
      </c>
      <c r="C47" s="9">
        <v>0</v>
      </c>
      <c r="D47" s="9">
        <v>0</v>
      </c>
      <c r="E47" s="9">
        <f t="shared" si="0"/>
        <v>0</v>
      </c>
      <c r="F47" s="9">
        <v>0</v>
      </c>
      <c r="G47" s="9">
        <v>0</v>
      </c>
      <c r="H47" s="9">
        <f t="shared" si="1"/>
        <v>0</v>
      </c>
    </row>
    <row r="48" spans="1:8" x14ac:dyDescent="0.2">
      <c r="A48" s="10">
        <v>5500</v>
      </c>
      <c r="B48" s="7" t="s">
        <v>58</v>
      </c>
      <c r="C48" s="9">
        <v>0</v>
      </c>
      <c r="D48" s="9">
        <v>0</v>
      </c>
      <c r="E48" s="9">
        <f t="shared" si="0"/>
        <v>0</v>
      </c>
      <c r="F48" s="9">
        <v>0</v>
      </c>
      <c r="G48" s="9">
        <v>0</v>
      </c>
      <c r="H48" s="9">
        <f t="shared" si="1"/>
        <v>0</v>
      </c>
    </row>
    <row r="49" spans="1:8" x14ac:dyDescent="0.2">
      <c r="A49" s="10">
        <v>5600</v>
      </c>
      <c r="B49" s="7" t="s">
        <v>59</v>
      </c>
      <c r="C49" s="9">
        <v>180000</v>
      </c>
      <c r="D49" s="9">
        <v>0</v>
      </c>
      <c r="E49" s="9">
        <f t="shared" si="0"/>
        <v>180000</v>
      </c>
      <c r="F49" s="9">
        <v>0</v>
      </c>
      <c r="G49" s="9">
        <v>0</v>
      </c>
      <c r="H49" s="9">
        <f t="shared" si="1"/>
        <v>180000</v>
      </c>
    </row>
    <row r="50" spans="1:8" x14ac:dyDescent="0.2">
      <c r="A50" s="10">
        <v>5700</v>
      </c>
      <c r="B50" s="7" t="s">
        <v>60</v>
      </c>
      <c r="C50" s="9">
        <v>0</v>
      </c>
      <c r="D50" s="9">
        <v>0</v>
      </c>
      <c r="E50" s="9">
        <f t="shared" si="0"/>
        <v>0</v>
      </c>
      <c r="F50" s="9">
        <v>0</v>
      </c>
      <c r="G50" s="9">
        <v>0</v>
      </c>
      <c r="H50" s="9">
        <f t="shared" si="1"/>
        <v>0</v>
      </c>
    </row>
    <row r="51" spans="1:8" x14ac:dyDescent="0.2">
      <c r="A51" s="10">
        <v>5800</v>
      </c>
      <c r="B51" s="7" t="s">
        <v>61</v>
      </c>
      <c r="C51" s="9">
        <v>0</v>
      </c>
      <c r="D51" s="9">
        <v>0</v>
      </c>
      <c r="E51" s="9">
        <f t="shared" si="0"/>
        <v>0</v>
      </c>
      <c r="F51" s="9">
        <v>0</v>
      </c>
      <c r="G51" s="9">
        <v>0</v>
      </c>
      <c r="H51" s="9">
        <f t="shared" si="1"/>
        <v>0</v>
      </c>
    </row>
    <row r="52" spans="1:8" x14ac:dyDescent="0.2">
      <c r="A52" s="10">
        <v>5900</v>
      </c>
      <c r="B52" s="7" t="s">
        <v>62</v>
      </c>
      <c r="C52" s="9">
        <v>0</v>
      </c>
      <c r="D52" s="9">
        <v>0</v>
      </c>
      <c r="E52" s="9">
        <f t="shared" si="0"/>
        <v>0</v>
      </c>
      <c r="F52" s="9">
        <v>0</v>
      </c>
      <c r="G52" s="9">
        <v>0</v>
      </c>
      <c r="H52" s="9">
        <f t="shared" si="1"/>
        <v>0</v>
      </c>
    </row>
    <row r="53" spans="1:8" x14ac:dyDescent="0.2">
      <c r="A53" s="11" t="s">
        <v>21</v>
      </c>
      <c r="B53" s="3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10">
        <v>6100</v>
      </c>
      <c r="B54" s="7" t="s">
        <v>63</v>
      </c>
      <c r="C54" s="9">
        <v>0</v>
      </c>
      <c r="D54" s="9">
        <v>0</v>
      </c>
      <c r="E54" s="9">
        <f t="shared" si="0"/>
        <v>0</v>
      </c>
      <c r="F54" s="9">
        <v>0</v>
      </c>
      <c r="G54" s="9">
        <v>0</v>
      </c>
      <c r="H54" s="9">
        <f t="shared" si="1"/>
        <v>0</v>
      </c>
    </row>
    <row r="55" spans="1:8" x14ac:dyDescent="0.2">
      <c r="A55" s="10">
        <v>6200</v>
      </c>
      <c r="B55" s="7" t="s">
        <v>64</v>
      </c>
      <c r="C55" s="9">
        <v>0</v>
      </c>
      <c r="D55" s="9">
        <v>0</v>
      </c>
      <c r="E55" s="9">
        <f t="shared" si="0"/>
        <v>0</v>
      </c>
      <c r="F55" s="9">
        <v>0</v>
      </c>
      <c r="G55" s="9">
        <v>0</v>
      </c>
      <c r="H55" s="9">
        <f t="shared" si="1"/>
        <v>0</v>
      </c>
    </row>
    <row r="56" spans="1:8" x14ac:dyDescent="0.2">
      <c r="A56" s="10">
        <v>6300</v>
      </c>
      <c r="B56" s="7" t="s">
        <v>65</v>
      </c>
      <c r="C56" s="9">
        <v>0</v>
      </c>
      <c r="D56" s="9">
        <v>0</v>
      </c>
      <c r="E56" s="9">
        <f t="shared" si="0"/>
        <v>0</v>
      </c>
      <c r="F56" s="9">
        <v>0</v>
      </c>
      <c r="G56" s="9">
        <v>0</v>
      </c>
      <c r="H56" s="9">
        <f t="shared" si="1"/>
        <v>0</v>
      </c>
    </row>
    <row r="57" spans="1:8" x14ac:dyDescent="0.2">
      <c r="A57" s="11" t="s">
        <v>22</v>
      </c>
      <c r="B57" s="3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10">
        <v>7100</v>
      </c>
      <c r="B58" s="7" t="s">
        <v>66</v>
      </c>
      <c r="C58" s="9">
        <v>0</v>
      </c>
      <c r="D58" s="9">
        <v>0</v>
      </c>
      <c r="E58" s="9">
        <f t="shared" si="0"/>
        <v>0</v>
      </c>
      <c r="F58" s="9">
        <v>0</v>
      </c>
      <c r="G58" s="9">
        <v>0</v>
      </c>
      <c r="H58" s="9">
        <f t="shared" si="1"/>
        <v>0</v>
      </c>
    </row>
    <row r="59" spans="1:8" x14ac:dyDescent="0.2">
      <c r="A59" s="10">
        <v>7200</v>
      </c>
      <c r="B59" s="7" t="s">
        <v>67</v>
      </c>
      <c r="C59" s="9">
        <v>0</v>
      </c>
      <c r="D59" s="9">
        <v>0</v>
      </c>
      <c r="E59" s="9">
        <f t="shared" si="0"/>
        <v>0</v>
      </c>
      <c r="F59" s="9">
        <v>0</v>
      </c>
      <c r="G59" s="9">
        <v>0</v>
      </c>
      <c r="H59" s="9">
        <f t="shared" si="1"/>
        <v>0</v>
      </c>
    </row>
    <row r="60" spans="1:8" x14ac:dyDescent="0.2">
      <c r="A60" s="10">
        <v>7300</v>
      </c>
      <c r="B60" s="7" t="s">
        <v>68</v>
      </c>
      <c r="C60" s="9">
        <v>0</v>
      </c>
      <c r="D60" s="9">
        <v>0</v>
      </c>
      <c r="E60" s="9">
        <f t="shared" si="0"/>
        <v>0</v>
      </c>
      <c r="F60" s="9">
        <v>0</v>
      </c>
      <c r="G60" s="9">
        <v>0</v>
      </c>
      <c r="H60" s="9">
        <f t="shared" si="1"/>
        <v>0</v>
      </c>
    </row>
    <row r="61" spans="1:8" x14ac:dyDescent="0.2">
      <c r="A61" s="10">
        <v>7400</v>
      </c>
      <c r="B61" s="7" t="s">
        <v>69</v>
      </c>
      <c r="C61" s="9">
        <v>0</v>
      </c>
      <c r="D61" s="9">
        <v>0</v>
      </c>
      <c r="E61" s="9">
        <f t="shared" si="0"/>
        <v>0</v>
      </c>
      <c r="F61" s="9">
        <v>0</v>
      </c>
      <c r="G61" s="9">
        <v>0</v>
      </c>
      <c r="H61" s="9">
        <f t="shared" si="1"/>
        <v>0</v>
      </c>
    </row>
    <row r="62" spans="1:8" x14ac:dyDescent="0.2">
      <c r="A62" s="10">
        <v>7500</v>
      </c>
      <c r="B62" s="7" t="s">
        <v>70</v>
      </c>
      <c r="C62" s="9">
        <v>0</v>
      </c>
      <c r="D62" s="9">
        <v>0</v>
      </c>
      <c r="E62" s="9">
        <f t="shared" si="0"/>
        <v>0</v>
      </c>
      <c r="F62" s="9">
        <v>0</v>
      </c>
      <c r="G62" s="9">
        <v>0</v>
      </c>
      <c r="H62" s="9">
        <f t="shared" si="1"/>
        <v>0</v>
      </c>
    </row>
    <row r="63" spans="1:8" x14ac:dyDescent="0.2">
      <c r="A63" s="10">
        <v>7600</v>
      </c>
      <c r="B63" s="7" t="s">
        <v>71</v>
      </c>
      <c r="C63" s="9">
        <v>0</v>
      </c>
      <c r="D63" s="9">
        <v>0</v>
      </c>
      <c r="E63" s="9">
        <f t="shared" si="0"/>
        <v>0</v>
      </c>
      <c r="F63" s="9">
        <v>0</v>
      </c>
      <c r="G63" s="9">
        <v>0</v>
      </c>
      <c r="H63" s="9">
        <f t="shared" si="1"/>
        <v>0</v>
      </c>
    </row>
    <row r="64" spans="1:8" x14ac:dyDescent="0.2">
      <c r="A64" s="10">
        <v>7900</v>
      </c>
      <c r="B64" s="7" t="s">
        <v>72</v>
      </c>
      <c r="C64" s="9">
        <v>0</v>
      </c>
      <c r="D64" s="9">
        <v>0</v>
      </c>
      <c r="E64" s="9">
        <f t="shared" si="0"/>
        <v>0</v>
      </c>
      <c r="F64" s="9">
        <v>0</v>
      </c>
      <c r="G64" s="9">
        <v>0</v>
      </c>
      <c r="H64" s="9">
        <f t="shared" si="1"/>
        <v>0</v>
      </c>
    </row>
    <row r="65" spans="1:8" x14ac:dyDescent="0.2">
      <c r="A65" s="11" t="s">
        <v>23</v>
      </c>
      <c r="B65" s="3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10">
        <v>8100</v>
      </c>
      <c r="B66" s="7" t="s">
        <v>4</v>
      </c>
      <c r="C66" s="9">
        <v>0</v>
      </c>
      <c r="D66" s="9">
        <v>0</v>
      </c>
      <c r="E66" s="9">
        <f t="shared" si="0"/>
        <v>0</v>
      </c>
      <c r="F66" s="9">
        <v>0</v>
      </c>
      <c r="G66" s="9">
        <v>0</v>
      </c>
      <c r="H66" s="9">
        <f t="shared" si="1"/>
        <v>0</v>
      </c>
    </row>
    <row r="67" spans="1:8" x14ac:dyDescent="0.2">
      <c r="A67" s="10">
        <v>8300</v>
      </c>
      <c r="B67" s="7" t="s">
        <v>5</v>
      </c>
      <c r="C67" s="9">
        <v>0</v>
      </c>
      <c r="D67" s="9">
        <v>0</v>
      </c>
      <c r="E67" s="9">
        <f t="shared" si="0"/>
        <v>0</v>
      </c>
      <c r="F67" s="9">
        <v>0</v>
      </c>
      <c r="G67" s="9">
        <v>0</v>
      </c>
      <c r="H67" s="9">
        <f t="shared" si="1"/>
        <v>0</v>
      </c>
    </row>
    <row r="68" spans="1:8" x14ac:dyDescent="0.2">
      <c r="A68" s="10">
        <v>8500</v>
      </c>
      <c r="B68" s="7" t="s">
        <v>6</v>
      </c>
      <c r="C68" s="9">
        <v>0</v>
      </c>
      <c r="D68" s="9">
        <v>0</v>
      </c>
      <c r="E68" s="9">
        <f t="shared" si="0"/>
        <v>0</v>
      </c>
      <c r="F68" s="9">
        <v>0</v>
      </c>
      <c r="G68" s="9">
        <v>0</v>
      </c>
      <c r="H68" s="9">
        <f t="shared" si="1"/>
        <v>0</v>
      </c>
    </row>
    <row r="69" spans="1:8" x14ac:dyDescent="0.2">
      <c r="A69" s="11" t="s">
        <v>24</v>
      </c>
      <c r="B69" s="3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10">
        <v>9100</v>
      </c>
      <c r="B70" s="7" t="s">
        <v>73</v>
      </c>
      <c r="C70" s="9">
        <v>0</v>
      </c>
      <c r="D70" s="9">
        <v>0</v>
      </c>
      <c r="E70" s="9">
        <f t="shared" ref="E70:E76" si="2">C70+D70</f>
        <v>0</v>
      </c>
      <c r="F70" s="9">
        <v>0</v>
      </c>
      <c r="G70" s="9">
        <v>0</v>
      </c>
      <c r="H70" s="9">
        <f t="shared" ref="H70:H76" si="3">E70-F70</f>
        <v>0</v>
      </c>
    </row>
    <row r="71" spans="1:8" x14ac:dyDescent="0.2">
      <c r="A71" s="10">
        <v>9200</v>
      </c>
      <c r="B71" s="7" t="s">
        <v>74</v>
      </c>
      <c r="C71" s="9">
        <v>0</v>
      </c>
      <c r="D71" s="9">
        <v>0</v>
      </c>
      <c r="E71" s="9">
        <f t="shared" si="2"/>
        <v>0</v>
      </c>
      <c r="F71" s="9">
        <v>0</v>
      </c>
      <c r="G71" s="9">
        <v>0</v>
      </c>
      <c r="H71" s="9">
        <f t="shared" si="3"/>
        <v>0</v>
      </c>
    </row>
    <row r="72" spans="1:8" x14ac:dyDescent="0.2">
      <c r="A72" s="10">
        <v>9300</v>
      </c>
      <c r="B72" s="7" t="s">
        <v>75</v>
      </c>
      <c r="C72" s="9">
        <v>0</v>
      </c>
      <c r="D72" s="9">
        <v>0</v>
      </c>
      <c r="E72" s="9">
        <f t="shared" si="2"/>
        <v>0</v>
      </c>
      <c r="F72" s="9">
        <v>0</v>
      </c>
      <c r="G72" s="9">
        <v>0</v>
      </c>
      <c r="H72" s="9">
        <f t="shared" si="3"/>
        <v>0</v>
      </c>
    </row>
    <row r="73" spans="1:8" x14ac:dyDescent="0.2">
      <c r="A73" s="10">
        <v>9400</v>
      </c>
      <c r="B73" s="7" t="s">
        <v>76</v>
      </c>
      <c r="C73" s="9">
        <v>0</v>
      </c>
      <c r="D73" s="9">
        <v>0</v>
      </c>
      <c r="E73" s="9">
        <f t="shared" si="2"/>
        <v>0</v>
      </c>
      <c r="F73" s="9">
        <v>0</v>
      </c>
      <c r="G73" s="9">
        <v>0</v>
      </c>
      <c r="H73" s="9">
        <f t="shared" si="3"/>
        <v>0</v>
      </c>
    </row>
    <row r="74" spans="1:8" x14ac:dyDescent="0.2">
      <c r="A74" s="10">
        <v>9500</v>
      </c>
      <c r="B74" s="7" t="s">
        <v>77</v>
      </c>
      <c r="C74" s="9">
        <v>0</v>
      </c>
      <c r="D74" s="9">
        <v>0</v>
      </c>
      <c r="E74" s="9">
        <f t="shared" si="2"/>
        <v>0</v>
      </c>
      <c r="F74" s="9">
        <v>0</v>
      </c>
      <c r="G74" s="9">
        <v>0</v>
      </c>
      <c r="H74" s="9">
        <f t="shared" si="3"/>
        <v>0</v>
      </c>
    </row>
    <row r="75" spans="1:8" x14ac:dyDescent="0.2">
      <c r="A75" s="10">
        <v>9600</v>
      </c>
      <c r="B75" s="7" t="s">
        <v>78</v>
      </c>
      <c r="C75" s="9">
        <v>0</v>
      </c>
      <c r="D75" s="9">
        <v>0</v>
      </c>
      <c r="E75" s="9">
        <f t="shared" si="2"/>
        <v>0</v>
      </c>
      <c r="F75" s="9">
        <v>0</v>
      </c>
      <c r="G75" s="9">
        <v>0</v>
      </c>
      <c r="H75" s="9">
        <f t="shared" si="3"/>
        <v>0</v>
      </c>
    </row>
    <row r="76" spans="1:8" x14ac:dyDescent="0.2">
      <c r="A76" s="13">
        <v>9900</v>
      </c>
      <c r="B76" s="8" t="s">
        <v>79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4"/>
      <c r="B77" s="12" t="s">
        <v>8</v>
      </c>
      <c r="C77" s="17">
        <f t="shared" ref="C77:H77" si="4">SUM(C5+C13+C23+C33+C43+C53+C57+C65+C69)</f>
        <v>74253415.999999985</v>
      </c>
      <c r="D77" s="17">
        <f t="shared" si="4"/>
        <v>1585099.38</v>
      </c>
      <c r="E77" s="17">
        <f t="shared" si="4"/>
        <v>75838515.379999995</v>
      </c>
      <c r="F77" s="17">
        <f t="shared" si="4"/>
        <v>43055179.169999994</v>
      </c>
      <c r="G77" s="17">
        <f t="shared" si="4"/>
        <v>41725759.479999989</v>
      </c>
      <c r="H77" s="17">
        <f t="shared" si="4"/>
        <v>32783336.210000005</v>
      </c>
    </row>
    <row r="79" spans="1:8" x14ac:dyDescent="0.2">
      <c r="A79" s="1" t="s">
        <v>83</v>
      </c>
    </row>
    <row r="84" spans="2:7" x14ac:dyDescent="0.2">
      <c r="B84" s="31" t="s">
        <v>85</v>
      </c>
      <c r="C84" s="31"/>
      <c r="E84" s="1" t="s">
        <v>85</v>
      </c>
    </row>
    <row r="85" spans="2:7" ht="12.75" x14ac:dyDescent="0.2">
      <c r="B85" s="19" t="s">
        <v>86</v>
      </c>
      <c r="C85" s="19"/>
      <c r="D85" s="18"/>
      <c r="E85" s="19" t="s">
        <v>87</v>
      </c>
      <c r="F85" s="19"/>
      <c r="G85" s="19"/>
    </row>
    <row r="86" spans="2:7" ht="12.75" x14ac:dyDescent="0.2">
      <c r="B86" s="19" t="s">
        <v>88</v>
      </c>
      <c r="C86" s="19"/>
      <c r="D86" s="18"/>
      <c r="E86" s="19" t="s">
        <v>89</v>
      </c>
      <c r="F86" s="19"/>
      <c r="G86" s="19"/>
    </row>
    <row r="87" spans="2:7" ht="12.75" x14ac:dyDescent="0.2">
      <c r="B87" s="18"/>
      <c r="C87" s="18"/>
      <c r="D87" s="18"/>
      <c r="E87" s="18"/>
      <c r="F87" s="18"/>
      <c r="G87" s="18"/>
    </row>
    <row r="88" spans="2:7" x14ac:dyDescent="0.2">
      <c r="B88" s="2"/>
      <c r="C88" s="2"/>
      <c r="D88" s="2"/>
      <c r="E88" s="2"/>
      <c r="F88" s="2"/>
      <c r="G88" s="2"/>
    </row>
    <row r="89" spans="2:7" x14ac:dyDescent="0.2">
      <c r="B89" s="2"/>
      <c r="C89" s="2"/>
      <c r="D89" s="2"/>
      <c r="E89" s="2"/>
      <c r="F89" s="2"/>
      <c r="G89" s="2"/>
    </row>
  </sheetData>
  <sheetProtection algorithmName="SHA-512" hashValue="8uMfLeo9/DIAxRDFZQm+4rABSy05FVg1Q7RgnpfO+uWi7GK9CltOSOdsO/3AQAII+OzYbOHhnFvfyiH/8ZqoAw==" saltValue="HEKeHMfzQ/ZSCKdGhUBixw==" spinCount="100000" sheet="1" objects="1" scenarios="1" autoFilter="0"/>
  <mergeCells count="9">
    <mergeCell ref="B85:C85"/>
    <mergeCell ref="E85:G85"/>
    <mergeCell ref="B86:C86"/>
    <mergeCell ref="E86:G86"/>
    <mergeCell ref="A1:H1"/>
    <mergeCell ref="C2:G2"/>
    <mergeCell ref="H2:H3"/>
    <mergeCell ref="A2:B4"/>
    <mergeCell ref="B84:C8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2022-10-17T18:39:55Z</cp:lastPrinted>
  <dcterms:created xsi:type="dcterms:W3CDTF">2014-02-10T03:37:14Z</dcterms:created>
  <dcterms:modified xsi:type="dcterms:W3CDTF">2022-10-17T18:53:02Z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