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H35" i="1" l="1"/>
  <c r="G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<sst xmlns="http://schemas.openxmlformats.org/spreadsheetml/2006/main" count="72" uniqueCount="72">
  <si>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</si>
  <si>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</si>
  <si>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</si>
  <si>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</si>
  <si>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</si>
  <si>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</si>
  <si>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</si>
  <si>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</si>
  <si>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</si>
  <si>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</si>
  <si>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</si>
  <si>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</si>
  <si>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</si>
  <si>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</si>
  <si>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</si>
  <si>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</si>
  <si>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</si>
  <si>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</si>
  <si>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</si>
  <si>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</si>
  <si>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</si>
  <si>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</si>
  <si>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</si>
  <si>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</si>
  <si>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</si>
  <si>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</si>
  <si>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</si>
  <si>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</si>
  <si>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</si>
  <si>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</si>
  <si>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</si>
  <si>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</si>
  <si>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</si>
  <si>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</si>
  <si>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</si>
  <si>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</si>
  <si>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</si>
  <si>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</si>
  <si>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</si>
  <si>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</si>
  <si>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</si>
  <si>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</si>
  <si>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</si>
  <si>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</si>
  <si>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</si>
  <si>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</si>
  <si>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</si>
  <si>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</si>
  <si>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</si>
  <si>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</si>
  <si>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</si>
  <si>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</si>
  <si>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</si>
  <si>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</si>
  <si>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</si>
  <si>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</si>
  <si>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</si>
  <si>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</si>
  <si>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</si>
  <si>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</si>
  <si>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</si>
  <si>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</si>
  <si>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</si>
  <si>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</si>
  <si>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</si>
  <si>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TECNOLOGICA DEL SUROESTE DE GUANAJUATO
Gasto por Categoría Programática
Del 1 de Enero al 30 de Septiembre de 2022</t>
  </si>
  <si>
    <t>_________________________________________</t>
  </si>
  <si>
    <t>__________________________________________________</t>
  </si>
  <si>
    <t>Lic. Antonio Ramírez Vallejo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</si>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</sst>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Normal="100" zoomScaleSheetLayoutView="90" workbookViewId="0">
      <selection activeCell="C50" sqref="C50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3" t="s">
        <v>65</v>
      </c>
      <c r="C1" s="23"/>
      <c r="D1" s="23"/>
      <c r="E1" s="23"/>
      <c r="F1" s="23"/>
      <c r="G1" s="23"/>
      <c r="H1" s="23"/>
      <c r="I1" s="26"/>
    </row>
    <row r="2" spans="1:9" ht="15" customHeight="1" x14ac:dyDescent="0.2">
      <c r="A2" s="14"/>
      <c r="B2" s="27" t="s">
        <v>64</v>
      </c>
      <c r="C2" s="28"/>
      <c r="D2" s="23" t="s">
        <v>32</v>
      </c>
      <c r="E2" s="23"/>
      <c r="F2" s="23"/>
      <c r="G2" s="23"/>
      <c r="H2" s="23"/>
      <c r="I2" s="24" t="s">
        <v>30</v>
      </c>
    </row>
    <row r="3" spans="1:9" ht="24.95" customHeight="1" x14ac:dyDescent="0.2">
      <c r="A3" s="14"/>
      <c r="B3" s="29"/>
      <c r="C3" s="30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5"/>
    </row>
    <row r="4" spans="1:9" x14ac:dyDescent="0.2">
      <c r="A4" s="14"/>
      <c r="B4" s="31"/>
      <c r="C4" s="32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67778721.650000006</v>
      </c>
      <c r="E9" s="16">
        <f>SUM(E10:E17)</f>
        <v>1585099.38</v>
      </c>
      <c r="F9" s="16">
        <f t="shared" ref="F9:I9" si="1">SUM(F10:F17)</f>
        <v>69363821.030000001</v>
      </c>
      <c r="G9" s="16">
        <f t="shared" si="1"/>
        <v>37532564.150000006</v>
      </c>
      <c r="H9" s="16">
        <f t="shared" si="1"/>
        <v>36381434.810000002</v>
      </c>
      <c r="I9" s="16">
        <f t="shared" si="1"/>
        <v>31831256.879999999</v>
      </c>
    </row>
    <row r="10" spans="1:9" x14ac:dyDescent="0.2">
      <c r="A10" s="15" t="s">
        <v>43</v>
      </c>
      <c r="B10" s="6"/>
      <c r="C10" s="3" t="s">
        <v>4</v>
      </c>
      <c r="D10" s="17">
        <v>26197076.890000001</v>
      </c>
      <c r="E10" s="17">
        <v>0</v>
      </c>
      <c r="F10" s="17">
        <f t="shared" ref="F10:F17" si="2">D10+E10</f>
        <v>26197076.890000001</v>
      </c>
      <c r="G10" s="17">
        <v>19798480.190000001</v>
      </c>
      <c r="H10" s="17">
        <v>19296287.960000001</v>
      </c>
      <c r="I10" s="17">
        <f t="shared" ref="I10:I17" si="3">F10-G10</f>
        <v>6398596.6999999993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41581644.759999998</v>
      </c>
      <c r="E12" s="17">
        <v>1585099.38</v>
      </c>
      <c r="F12" s="17">
        <f t="shared" si="2"/>
        <v>43166744.140000001</v>
      </c>
      <c r="G12" s="17">
        <v>17734083.960000001</v>
      </c>
      <c r="H12" s="17">
        <v>17085146.850000001</v>
      </c>
      <c r="I12" s="17">
        <f t="shared" si="3"/>
        <v>25432660.18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6474694.3499999996</v>
      </c>
      <c r="E18" s="16">
        <f>SUM(E19:E21)</f>
        <v>0</v>
      </c>
      <c r="F18" s="16">
        <f t="shared" ref="F18:I18" si="4">SUM(F19:F21)</f>
        <v>6474694.3499999996</v>
      </c>
      <c r="G18" s="16">
        <f t="shared" si="4"/>
        <v>5522615.0199999996</v>
      </c>
      <c r="H18" s="16">
        <f t="shared" si="4"/>
        <v>5344324.67</v>
      </c>
      <c r="I18" s="16">
        <f t="shared" si="4"/>
        <v>952079.33000000007</v>
      </c>
    </row>
    <row r="19" spans="1:9" x14ac:dyDescent="0.2">
      <c r="A19" s="15" t="s">
        <v>51</v>
      </c>
      <c r="B19" s="6"/>
      <c r="C19" s="3" t="s">
        <v>13</v>
      </c>
      <c r="D19" s="17">
        <v>6474694.3499999996</v>
      </c>
      <c r="E19" s="17">
        <v>0</v>
      </c>
      <c r="F19" s="17">
        <f t="shared" ref="F19:F21" si="5">D19+E19</f>
        <v>6474694.3499999996</v>
      </c>
      <c r="G19" s="17">
        <v>5522615.0199999996</v>
      </c>
      <c r="H19" s="17">
        <v>5344324.67</v>
      </c>
      <c r="I19" s="17">
        <f t="shared" ref="I19:I21" si="6">F19-G19</f>
        <v>952079.33000000007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21" t="s">
        <v>31</v>
      </c>
      <c r="C35" s="22"/>
      <c r="D35" s="18">
        <f>SUM(D6+D9+D18+D22+D25+D30+D32+D33+D34)</f>
        <v>74253416</v>
      </c>
      <c r="E35" s="18">
        <f t="shared" ref="E35:I35" si="16">SUM(E6+E9+E18+E22+E25+E30+E32+E33+E34)</f>
        <v>1585099.38</v>
      </c>
      <c r="F35" s="18">
        <f t="shared" si="16"/>
        <v>75838515.379999995</v>
      </c>
      <c r="G35" s="18">
        <f t="shared" si="16"/>
        <v>43055179.170000002</v>
      </c>
      <c r="H35" s="18">
        <f t="shared" si="16"/>
        <v>41725759.480000004</v>
      </c>
      <c r="I35" s="18">
        <f t="shared" si="16"/>
        <v>32783336.210000001</v>
      </c>
    </row>
    <row r="36" spans="1:9" x14ac:dyDescent="0.2">
      <c r="B36" s="1" t="s">
        <v>36</v>
      </c>
    </row>
    <row r="42" spans="1:9" x14ac:dyDescent="0.2">
      <c r="C42" s="33" t="s">
        <v>66</v>
      </c>
      <c r="D42" s="33"/>
      <c r="F42" s="1" t="s">
        <v>67</v>
      </c>
    </row>
    <row r="43" spans="1:9" ht="12.75" x14ac:dyDescent="0.2">
      <c r="C43" s="34" t="s">
        <v>68</v>
      </c>
      <c r="D43" s="34"/>
      <c r="E43" s="19"/>
      <c r="F43" s="34" t="s">
        <v>69</v>
      </c>
      <c r="G43" s="34"/>
      <c r="H43" s="34"/>
    </row>
    <row r="44" spans="1:9" ht="12.75" x14ac:dyDescent="0.2">
      <c r="C44" s="34" t="s">
        <v>70</v>
      </c>
      <c r="D44" s="34"/>
      <c r="E44" s="19"/>
      <c r="F44" s="34" t="s">
        <v>71</v>
      </c>
      <c r="G44" s="34"/>
      <c r="H44" s="34"/>
    </row>
    <row r="45" spans="1:9" ht="12.75" x14ac:dyDescent="0.2">
      <c r="C45" s="19"/>
      <c r="D45" s="19"/>
      <c r="E45" s="19"/>
      <c r="F45" s="19"/>
      <c r="G45" s="20"/>
      <c r="H45" s="20"/>
    </row>
  </sheetData>
  <sheetProtection algorithmName="SHA-512" hashValue="NBAHjxGgxb8/NbSDKzOS0jJGxZj7z6xMmrXpD8RTzp7RSUY6+8Dc8BLqw5fGKl5rYjIq74SoPE+n+YWTqM92Fg==" saltValue="EzpP7Z2Gs9xvV6a3wTsmGQ==" spinCount="100000" sheet="1" objects="1" scenarios="1" autoFilter="0"/>
  <protectedRanges>
    <protectedRange sqref="B36:I41 B47:I65520 B42:B46 I42:I46" name="Rango1"/>
    <protectedRange sqref="C30:D30 C6:D6 B10:D17 C9:D9 B19:D21 C18:D18 B23:D24 C22:D22 B26:D29 C25:D25 B7:D8 B31:D34 E6:I34" name="Rango1_3"/>
    <protectedRange sqref="D4:I5" name="Rango1_2_2"/>
    <protectedRange sqref="B35:I35" name="Rango1_1_2"/>
    <protectedRange sqref="C42:H46" name="Rango1_1"/>
  </protectedRanges>
  <mergeCells count="10">
    <mergeCell ref="C42:D42"/>
    <mergeCell ref="C43:D43"/>
    <mergeCell ref="F43:H43"/>
    <mergeCell ref="C44:D44"/>
    <mergeCell ref="F44:H44"/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2022-10-17T18:58:35Z</cp:lastPrinted>
  <dcterms:created xsi:type="dcterms:W3CDTF">2012-12-11T21:13:37Z</dcterms:created>
  <dcterms:modified xsi:type="dcterms:W3CDTF">2022-10-17T18:59:01Z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