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D44" i="1" l="1"/>
  <c r="D11" i="1" s="1"/>
  <c r="D8" i="1" s="1"/>
  <c r="D21" i="1" s="1"/>
  <c r="D23" i="1" s="1"/>
  <c r="D25" i="1" s="1"/>
  <c r="D33" i="1" s="1"/>
  <c r="C44" i="1"/>
  <c r="C11" i="1" s="1"/>
  <c r="C8" i="1" s="1"/>
  <c r="D57" i="1"/>
  <c r="D59" i="1" s="1"/>
  <c r="B57" i="1"/>
  <c r="B59" i="1" s="1"/>
  <c r="C57" i="1"/>
  <c r="C59" i="1" s="1"/>
  <c r="C21" i="1"/>
  <c r="C23" i="1" s="1"/>
  <c r="C25" i="1" s="1"/>
  <c r="C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<sst xmlns="http://schemas.openxmlformats.org/spreadsheetml/2006/main" count="70" uniqueCount="50">
  <si>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</si>
  <si>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</si>
  <si>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</si>
  <si>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</si>
  <si>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</si>
  <si>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</si>
  <si>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</si>
  <si>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</si>
  <si>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</si>
  <si>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</si>
  <si>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</si>
  <si>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</si>
  <si>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</si>
  <si>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</si>
  <si>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</si>
  <si>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</si>
  <si>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</si>
  <si>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</si>
  <si>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</si>
  <si>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</si>
  <si>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</si>
  <si>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</si>
  <si>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</si>
  <si>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</si>
  <si>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</si>
  <si>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</si>
  <si>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</si>
  <si>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</si>
  <si>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</si>
  <si>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</si>
  <si>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</si>
  <si>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</si>
  <si>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</si>
  <si>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</si>
  <si>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</si>
  <si>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</si>
  <si>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</si>
  <si>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</si>
  <si>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</si>
  <si>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</si>
  <si>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</si>
  <si>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</si>
  <si>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</si>
  <si>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UNIVERSIDAD TECNOLOGICA DEL SUROESTE DE GUANAJUATO</t>
  </si>
  <si>
    <t>del 01 de Enero al 30 de Septiembre de 2022</t>
  </si>
  <si>
    <t xml:space="preserve">                   C.P. José Manuel  Padilla Gutiérrez</t>
  </si>
  <si>
    <t xml:space="preserve">                Encargado de la Dirección de Administración y Finanzas</t>
  </si>
  <si>
    <t>________________________________________________________________</t>
  </si>
  <si>
    <t>Lic. Antonio Ramírez Vallejo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</si>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</sst>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0" fillId="0" borderId="12" xfId="0" applyNumberForma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5" fillId="0" borderId="11" xfId="1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8" xfId="0" applyBorder="1" applyAlignment="1"/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/>
  </cellXfs>
  <cellStyles count="4">
    <cellStyle name="Millares" xfId="1" builtinId="3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="80" zoomScaleNormal="80" workbookViewId="0">
      <selection activeCell="A25" sqref="A25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25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25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25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25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74253416</v>
      </c>
      <c r="C8" s="20">
        <f>SUM(C9:C11)</f>
        <v>54322318.950000003</v>
      </c>
      <c r="D8" s="20">
        <f>SUM(D9:D11)</f>
        <v>54322318.950000003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7">
        <v>44592531</v>
      </c>
      <c r="C9" s="37">
        <v>29948553.949999999</v>
      </c>
      <c r="D9" s="37">
        <v>29948553.949999999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7">
        <v>29660885</v>
      </c>
      <c r="C10" s="37">
        <v>24373765</v>
      </c>
      <c r="D10" s="37">
        <v>24373765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1">
        <f>B44</f>
        <v>0</v>
      </c>
      <c r="C11" s="21">
        <f>C44</f>
        <v>0</v>
      </c>
      <c r="D11" s="21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74253416</v>
      </c>
      <c r="C13" s="20">
        <f t="shared" ref="C13:D13" si="0">SUM(C14:C15)</f>
        <v>43055179.170000002</v>
      </c>
      <c r="D13" s="20">
        <f t="shared" si="0"/>
        <v>41725759.480000004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7">
        <v>44592531</v>
      </c>
      <c r="C14" s="37">
        <v>23867494.760000002</v>
      </c>
      <c r="D14" s="37">
        <v>23122047.050000001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7">
        <v>29660885</v>
      </c>
      <c r="C15" s="37">
        <v>19187684.41</v>
      </c>
      <c r="D15" s="37">
        <v>18603712.43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0</v>
      </c>
      <c r="D17" s="20">
        <f>D18+D19</f>
        <v>0</v>
      </c>
    </row>
    <row r="18" spans="1:4" x14ac:dyDescent="0.25">
      <c r="A18" s="3" t="s">
        <v>15</v>
      </c>
      <c r="B18" s="24">
        <v>0</v>
      </c>
      <c r="C18" s="37">
        <v>0</v>
      </c>
      <c r="D18" s="37">
        <v>0</v>
      </c>
    </row>
    <row r="19" spans="1:4" x14ac:dyDescent="0.25">
      <c r="A19" s="3" t="s">
        <v>16</v>
      </c>
      <c r="B19" s="24">
        <v>0</v>
      </c>
      <c r="C19" s="37">
        <v>0</v>
      </c>
      <c r="D19" s="37">
        <v>0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0</v>
      </c>
      <c r="C21" s="20">
        <f>C8-C13+C17</f>
        <v>11267139.780000001</v>
      </c>
      <c r="D21" s="20">
        <f>D8-D13+D17</f>
        <v>12596559.469999999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0</v>
      </c>
      <c r="C23" s="20">
        <f>C21-C11</f>
        <v>11267139.780000001</v>
      </c>
      <c r="D23" s="20">
        <f>D21-D11</f>
        <v>12596559.469999999</v>
      </c>
    </row>
    <row r="24" spans="1:4" x14ac:dyDescent="0.25">
      <c r="A24" s="5"/>
      <c r="B24" s="25"/>
      <c r="C24" s="25"/>
      <c r="D24" s="25"/>
    </row>
    <row r="25" spans="1:4" x14ac:dyDescent="0.25">
      <c r="A25" s="12" t="s">
        <v>19</v>
      </c>
      <c r="B25" s="20">
        <f>B23-B17</f>
        <v>0</v>
      </c>
      <c r="C25" s="20">
        <f>C23-C17</f>
        <v>11267139.780000001</v>
      </c>
      <c r="D25" s="20">
        <f>D23-D17</f>
        <v>12596559.469999999</v>
      </c>
    </row>
    <row r="26" spans="1:4" x14ac:dyDescent="0.25">
      <c r="A26" s="13"/>
      <c r="B26" s="26"/>
      <c r="C26" s="26"/>
      <c r="D26" s="26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3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0</v>
      </c>
      <c r="C33" s="27">
        <f>C25+C29</f>
        <v>11267139.780000001</v>
      </c>
      <c r="D33" s="27">
        <f>D25+D29</f>
        <v>12596559.469999999</v>
      </c>
    </row>
    <row r="34" spans="1:4" x14ac:dyDescent="0.25">
      <c r="A34" s="6"/>
      <c r="B34" s="34"/>
      <c r="C34" s="34"/>
      <c r="D34" s="34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>
        <v>0</v>
      </c>
      <c r="C38" s="28">
        <v>0</v>
      </c>
      <c r="D38" s="28">
        <v>0</v>
      </c>
    </row>
    <row r="39" spans="1:4" x14ac:dyDescent="0.25">
      <c r="A39" s="3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3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5"/>
      <c r="C45" s="35"/>
      <c r="D45" s="35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1">
        <v>44592531</v>
      </c>
      <c r="C48" s="51">
        <v>29948553.949999999</v>
      </c>
      <c r="D48" s="51">
        <v>29948553.949999999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6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53">
        <v>44592531</v>
      </c>
      <c r="C53" s="53">
        <v>23867494.760000002</v>
      </c>
      <c r="D53" s="53">
        <v>23122047.050000001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0"/>
      <c r="C55" s="53">
        <v>0</v>
      </c>
      <c r="D55" s="53">
        <v>0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B48+B49-B53+B55</f>
        <v>0</v>
      </c>
      <c r="C57" s="27">
        <f>C48+C49-C53+C55</f>
        <v>6081059.1899999976</v>
      </c>
      <c r="D57" s="27">
        <f>D48+D49-D53+D55</f>
        <v>6826506.8999999985</v>
      </c>
    </row>
    <row r="58" spans="1:4" x14ac:dyDescent="0.25">
      <c r="A58" s="7"/>
      <c r="B58" s="31"/>
      <c r="C58" s="31"/>
      <c r="D58" s="31"/>
    </row>
    <row r="59" spans="1:4" x14ac:dyDescent="0.25">
      <c r="A59" s="12" t="s">
        <v>38</v>
      </c>
      <c r="B59" s="27">
        <f>B57-B49</f>
        <v>0</v>
      </c>
      <c r="C59" s="27">
        <f>C57-C49</f>
        <v>6081059.1899999976</v>
      </c>
      <c r="D59" s="27">
        <f>D57-D49</f>
        <v>6826506.8999999985</v>
      </c>
    </row>
    <row r="60" spans="1:4" x14ac:dyDescent="0.25">
      <c r="A60" s="6"/>
      <c r="B60" s="35"/>
      <c r="C60" s="35"/>
      <c r="D60" s="35"/>
    </row>
    <row r="61" spans="1:4" x14ac:dyDescent="0.25">
      <c r="A61" s="1"/>
      <c r="B61" s="36"/>
      <c r="C61" s="36"/>
      <c r="D61" s="36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2">
        <v>29660885</v>
      </c>
      <c r="C63" s="52">
        <v>24373765</v>
      </c>
      <c r="D63" s="52">
        <v>24373765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5" x14ac:dyDescent="0.25">
      <c r="A65" s="16" t="s">
        <v>30</v>
      </c>
      <c r="B65" s="21">
        <v>0</v>
      </c>
      <c r="C65" s="21">
        <v>0</v>
      </c>
      <c r="D65" s="21">
        <v>0</v>
      </c>
    </row>
    <row r="66" spans="1:5" x14ac:dyDescent="0.25">
      <c r="A66" s="16" t="s">
        <v>33</v>
      </c>
      <c r="B66" s="21">
        <v>0</v>
      </c>
      <c r="C66" s="21">
        <v>0</v>
      </c>
      <c r="D66" s="21">
        <v>0</v>
      </c>
    </row>
    <row r="67" spans="1:5" x14ac:dyDescent="0.25">
      <c r="A67" s="4"/>
      <c r="B67" s="22"/>
      <c r="C67" s="22"/>
      <c r="D67" s="22"/>
    </row>
    <row r="68" spans="1:5" x14ac:dyDescent="0.25">
      <c r="A68" s="3" t="s">
        <v>40</v>
      </c>
      <c r="B68" s="37">
        <v>29660885</v>
      </c>
      <c r="C68" s="37">
        <v>19187684.41</v>
      </c>
      <c r="D68" s="37">
        <v>18603712.43</v>
      </c>
    </row>
    <row r="69" spans="1:5" x14ac:dyDescent="0.25">
      <c r="A69" s="4"/>
      <c r="B69" s="22"/>
      <c r="C69" s="22"/>
      <c r="D69" s="22"/>
    </row>
    <row r="70" spans="1:5" x14ac:dyDescent="0.25">
      <c r="A70" s="3" t="s">
        <v>16</v>
      </c>
      <c r="B70" s="32">
        <v>0</v>
      </c>
      <c r="C70" s="37">
        <v>0</v>
      </c>
      <c r="D70" s="37">
        <v>0</v>
      </c>
    </row>
    <row r="71" spans="1:5" x14ac:dyDescent="0.25">
      <c r="A71" s="4"/>
      <c r="B71" s="22"/>
      <c r="C71" s="22"/>
      <c r="D71" s="22"/>
    </row>
    <row r="72" spans="1:5" ht="30" x14ac:dyDescent="0.25">
      <c r="A72" s="12" t="s">
        <v>41</v>
      </c>
      <c r="B72" s="20">
        <f>B63+B64-B68+B70</f>
        <v>0</v>
      </c>
      <c r="C72" s="20">
        <f>C63+C64-C68+C70</f>
        <v>5186080.59</v>
      </c>
      <c r="D72" s="20">
        <f>D63+D64-D68+D70</f>
        <v>5770052.5700000003</v>
      </c>
    </row>
    <row r="73" spans="1:5" x14ac:dyDescent="0.25">
      <c r="A73" s="4"/>
      <c r="B73" s="22"/>
      <c r="C73" s="22"/>
      <c r="D73" s="22"/>
    </row>
    <row r="74" spans="1:5" x14ac:dyDescent="0.25">
      <c r="A74" s="12" t="s">
        <v>42</v>
      </c>
      <c r="B74" s="20">
        <f>B72-B64</f>
        <v>0</v>
      </c>
      <c r="C74" s="20">
        <f>C72-C64</f>
        <v>5186080.59</v>
      </c>
      <c r="D74" s="20">
        <f>D72-D64</f>
        <v>5770052.5700000003</v>
      </c>
    </row>
    <row r="75" spans="1:5" x14ac:dyDescent="0.25">
      <c r="A75" s="6"/>
      <c r="B75" s="33"/>
      <c r="C75" s="33"/>
      <c r="D75" s="33"/>
    </row>
    <row r="77" spans="1:5" s="61" customFormat="1" x14ac:dyDescent="0.25"/>
    <row r="78" spans="1:5" s="61" customFormat="1" x14ac:dyDescent="0.25"/>
    <row r="79" spans="1:5" x14ac:dyDescent="0.25">
      <c r="A79" s="55" t="s">
        <v>47</v>
      </c>
      <c r="B79" s="60"/>
      <c r="C79" s="58"/>
      <c r="D79" s="58"/>
      <c r="E79" s="57"/>
    </row>
    <row r="80" spans="1:5" x14ac:dyDescent="0.25">
      <c r="A80" s="59" t="s">
        <v>48</v>
      </c>
      <c r="B80" s="54" t="s">
        <v>45</v>
      </c>
      <c r="C80" s="54"/>
      <c r="D80" s="54"/>
      <c r="E80" s="54"/>
    </row>
    <row r="81" spans="1:5" x14ac:dyDescent="0.25">
      <c r="A81" s="59" t="s">
        <v>49</v>
      </c>
      <c r="B81" s="54" t="s">
        <v>46</v>
      </c>
      <c r="C81" s="54"/>
      <c r="D81" s="54"/>
      <c r="E81" s="54"/>
    </row>
    <row r="82" spans="1:5" x14ac:dyDescent="0.25">
      <c r="B82" s="56"/>
      <c r="C82" s="56"/>
      <c r="D82" s="56"/>
      <c r="E82" s="56"/>
    </row>
  </sheetData>
  <sheetProtection algorithmName="SHA-512" hashValue="q8s/0zhO96e1F1JPFfVXYJZYcum3vt+vQbaycETgUdiAhRzigRgiOye2H6UdShg+OFFdaxlB6ulkJ/sFpUaDHg==" saltValue="Mi//E0xlJgFJkoYUXj9C6g==" spinCount="100000" sheet="1" objects="1" scenarios="1"/>
  <mergeCells count="7">
    <mergeCell ref="B80:E80"/>
    <mergeCell ref="B81:E81"/>
    <mergeCell ref="A2:D2"/>
    <mergeCell ref="A3:D3"/>
    <mergeCell ref="A4:D4"/>
    <mergeCell ref="A5:D5"/>
    <mergeCell ref="A1:D1"/>
  </mergeCells>
  <pageMargins left="0.23622047244094491" right="0.23622047244094491" top="0.19685039370078741" bottom="0.15748031496062992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2022-10-17T18:02:35Z</cp:lastPrinted>
  <dcterms:created xsi:type="dcterms:W3CDTF">2018-11-21T17:29:53Z</dcterms:created>
  <dcterms:modified xsi:type="dcterms:W3CDTF">2022-10-17T18:05:02Z</dcterms:modified>
</cp:coreProperties>
</file>