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DISC FINANCIERA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<sst xmlns="http://schemas.openxmlformats.org/spreadsheetml/2006/main" count="81" uniqueCount="81">
  <si>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</si>
  <si>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</si>
  <si>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</si>
  <si>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</si>
  <si>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</si>
  <si>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</si>
  <si>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</si>
  <si>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</si>
  <si>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</si>
  <si>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</si>
  <si>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</si>
  <si>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</si>
  <si>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</si>
  <si>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</si>
  <si>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</si>
  <si>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</si>
  <si>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</si>
  <si>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</si>
  <si>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</si>
  <si>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</si>
  <si>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</si>
  <si>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</si>
  <si>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</si>
  <si>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</si>
  <si>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</si>
  <si>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</si>
  <si>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</si>
  <si>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</si>
  <si>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</si>
  <si>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</si>
  <si>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</si>
  <si>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</si>
  <si>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</si>
  <si>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</si>
  <si>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</si>
  <si>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</si>
  <si>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</si>
  <si>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</si>
  <si>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</si>
  <si>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</si>
  <si>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</si>
  <si>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</si>
  <si>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</si>
  <si>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</si>
  <si>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</si>
  <si>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</si>
  <si>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</si>
  <si>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</si>
  <si>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</si>
  <si>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</si>
  <si>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</si>
  <si>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</si>
  <si>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</si>
  <si>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</si>
  <si>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</si>
  <si>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</si>
  <si>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</si>
  <si>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</si>
  <si>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</si>
  <si>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</si>
  <si>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</si>
  <si>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</si>
  <si>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</si>
  <si>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</si>
  <si>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</si>
  <si>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</si>
  <si>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</si>
  <si>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</si>
  <si>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</si>
  <si>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</si>
  <si>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</si>
  <si>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</si>
  <si>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</si>
  <si>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DEL SUROESTE DE GUANAJUATO</t>
  </si>
  <si>
    <t>del 01 de Enero al 30 de Septiembre de 2022</t>
  </si>
  <si>
    <t>Lic. Antonio Ramírez Vallejo</t>
  </si>
  <si>
    <t>____________________________________________</t>
  </si>
  <si>
    <t>Rector</t>
  </si>
  <si>
    <t>C.P. José Manuel Padilla Gutiérrez</t>
  </si>
  <si>
    <t>Encargado de la Dirección de Administración y Finanzas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</si>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</sst>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zoomScale="90" zoomScaleNormal="90" workbookViewId="0">
      <selection activeCell="J7" sqref="J7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0</v>
      </c>
      <c r="C13" s="42">
        <v>0</v>
      </c>
      <c r="D13" s="19">
        <f t="shared" si="0"/>
        <v>0</v>
      </c>
      <c r="E13" s="42">
        <v>0</v>
      </c>
      <c r="F13" s="42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14398828</v>
      </c>
      <c r="C15" s="42">
        <v>0</v>
      </c>
      <c r="D15" s="19">
        <f t="shared" si="0"/>
        <v>14398828</v>
      </c>
      <c r="E15" s="42">
        <v>7292460.5499999998</v>
      </c>
      <c r="F15" s="42">
        <v>7292460.5499999998</v>
      </c>
      <c r="G15" s="19">
        <f t="shared" si="1"/>
        <v>-7106367.4500000002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30193703</v>
      </c>
      <c r="C34" s="42">
        <v>796431.12</v>
      </c>
      <c r="D34" s="19">
        <f>B34+C34</f>
        <v>30990134.120000001</v>
      </c>
      <c r="E34" s="42">
        <v>22656093.399999999</v>
      </c>
      <c r="F34" s="42">
        <v>22656093.399999999</v>
      </c>
      <c r="G34" s="19">
        <f t="shared" si="1"/>
        <v>-7537609.6000000015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44592531</v>
      </c>
      <c r="C41" s="20">
        <f t="shared" ref="C41:G41" si="7">C9+C10+C11+C12+C13+C14+C15+C16+C28++C34+C35+C37</f>
        <v>796431.12</v>
      </c>
      <c r="D41" s="20">
        <f t="shared" si="7"/>
        <v>45388962.120000005</v>
      </c>
      <c r="E41" s="20">
        <f t="shared" si="7"/>
        <v>29948553.949999999</v>
      </c>
      <c r="F41" s="20">
        <f t="shared" si="7"/>
        <v>29948553.949999999</v>
      </c>
      <c r="G41" s="20">
        <f t="shared" si="7"/>
        <v>-14643977.050000001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42">
        <v>0</v>
      </c>
      <c r="C46" s="42">
        <v>0</v>
      </c>
      <c r="D46" s="19">
        <f>B46+C46</f>
        <v>0</v>
      </c>
      <c r="E46" s="42">
        <v>0</v>
      </c>
      <c r="F46" s="42">
        <v>0</v>
      </c>
      <c r="G46" s="19">
        <f>F46-B46</f>
        <v>0</v>
      </c>
      <c r="H46" s="1"/>
    </row>
    <row r="47" spans="1:8" x14ac:dyDescent="0.25">
      <c r="A47" s="13" t="s">
        <v>48</v>
      </c>
      <c r="B47" s="42">
        <v>0</v>
      </c>
      <c r="C47" s="42">
        <v>0</v>
      </c>
      <c r="D47" s="19">
        <f t="shared" ref="D47:D53" si="9">B47+C47</f>
        <v>0</v>
      </c>
      <c r="E47" s="42">
        <v>0</v>
      </c>
      <c r="F47" s="42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42">
        <v>0</v>
      </c>
      <c r="C50" s="42">
        <v>0</v>
      </c>
      <c r="D50" s="19">
        <f t="shared" si="9"/>
        <v>0</v>
      </c>
      <c r="E50" s="42">
        <v>0</v>
      </c>
      <c r="F50" s="42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42">
        <v>0</v>
      </c>
      <c r="C51" s="42">
        <v>0</v>
      </c>
      <c r="D51" s="19">
        <f t="shared" si="9"/>
        <v>0</v>
      </c>
      <c r="E51" s="42">
        <v>0</v>
      </c>
      <c r="F51" s="42">
        <v>0</v>
      </c>
      <c r="G51" s="19">
        <f t="shared" si="11"/>
        <v>0</v>
      </c>
    </row>
    <row r="52" spans="1:7" ht="30" x14ac:dyDescent="0.25">
      <c r="A52" s="6" t="s">
        <v>53</v>
      </c>
      <c r="B52" s="42">
        <v>0</v>
      </c>
      <c r="C52" s="42">
        <v>0</v>
      </c>
      <c r="D52" s="19">
        <f t="shared" si="9"/>
        <v>0</v>
      </c>
      <c r="E52" s="42">
        <v>0</v>
      </c>
      <c r="F52" s="42">
        <v>0</v>
      </c>
      <c r="G52" s="19">
        <f t="shared" si="11"/>
        <v>0</v>
      </c>
    </row>
    <row r="53" spans="1:7" x14ac:dyDescent="0.25">
      <c r="A53" s="12" t="s">
        <v>54</v>
      </c>
      <c r="B53" s="42">
        <v>0</v>
      </c>
      <c r="C53" s="42">
        <v>0</v>
      </c>
      <c r="D53" s="19">
        <f t="shared" si="9"/>
        <v>0</v>
      </c>
      <c r="E53" s="42">
        <v>0</v>
      </c>
      <c r="F53" s="42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29660885</v>
      </c>
      <c r="C54" s="19">
        <f t="shared" ref="C54:F54" si="12">SUM(C55:C58)</f>
        <v>788668.26</v>
      </c>
      <c r="D54" s="19">
        <f t="shared" si="12"/>
        <v>30449553.260000002</v>
      </c>
      <c r="E54" s="19">
        <f t="shared" si="12"/>
        <v>24373765</v>
      </c>
      <c r="F54" s="19">
        <f t="shared" si="12"/>
        <v>24373765</v>
      </c>
      <c r="G54" s="19">
        <f t="shared" si="11"/>
        <v>-5287120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42">
        <v>29660885</v>
      </c>
      <c r="C58" s="42">
        <v>788668.26</v>
      </c>
      <c r="D58" s="19">
        <f t="shared" si="13"/>
        <v>30449553.260000002</v>
      </c>
      <c r="E58" s="42">
        <v>24373765</v>
      </c>
      <c r="F58" s="42">
        <v>24373765</v>
      </c>
      <c r="G58" s="19">
        <f t="shared" si="11"/>
        <v>-5287120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29660885</v>
      </c>
      <c r="C65" s="20">
        <f t="shared" ref="C65:F65" si="16">C45+C54+C59+C62+C63</f>
        <v>788668.26</v>
      </c>
      <c r="D65" s="20">
        <f t="shared" si="16"/>
        <v>30449553.260000002</v>
      </c>
      <c r="E65" s="20">
        <f t="shared" si="16"/>
        <v>24373765</v>
      </c>
      <c r="F65" s="20">
        <f t="shared" si="16"/>
        <v>24373765</v>
      </c>
      <c r="G65" s="20">
        <f>F65-B65</f>
        <v>-5287120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74253416</v>
      </c>
      <c r="C70" s="20">
        <f t="shared" ref="C70:G70" si="19">C41+C65+C67</f>
        <v>1585099.38</v>
      </c>
      <c r="D70" s="20">
        <f t="shared" si="19"/>
        <v>75838515.38000001</v>
      </c>
      <c r="E70" s="20">
        <f t="shared" si="19"/>
        <v>54322318.950000003</v>
      </c>
      <c r="F70" s="20">
        <f t="shared" si="19"/>
        <v>54322318.950000003</v>
      </c>
      <c r="G70" s="20">
        <f t="shared" si="19"/>
        <v>-19931097.050000001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s="1" customFormat="1" x14ac:dyDescent="0.25">
      <c r="B80" s="24"/>
      <c r="C80" s="24"/>
      <c r="D80" s="24"/>
      <c r="E80" s="24"/>
      <c r="F80" s="24"/>
      <c r="G80" s="25"/>
    </row>
    <row r="81" spans="1:7" x14ac:dyDescent="0.25">
      <c r="B81" s="17"/>
      <c r="C81" s="17"/>
      <c r="D81" s="17"/>
      <c r="E81" s="17"/>
      <c r="F81" s="17"/>
      <c r="G81" s="17"/>
    </row>
    <row r="82" spans="1:7" x14ac:dyDescent="0.25">
      <c r="A82" s="43" t="s">
        <v>76</v>
      </c>
      <c r="C82" s="45" t="s">
        <v>80</v>
      </c>
      <c r="D82" s="45"/>
      <c r="E82" s="45"/>
    </row>
    <row r="83" spans="1:7" x14ac:dyDescent="0.25">
      <c r="A83" s="44" t="s">
        <v>75</v>
      </c>
      <c r="D83" s="44" t="s">
        <v>78</v>
      </c>
      <c r="E83" s="44"/>
      <c r="F83" s="44"/>
    </row>
    <row r="84" spans="1:7" x14ac:dyDescent="0.25">
      <c r="A84" s="44" t="s">
        <v>77</v>
      </c>
      <c r="D84" s="44" t="s">
        <v>79</v>
      </c>
      <c r="E84" s="44"/>
      <c r="F84" s="44"/>
    </row>
  </sheetData>
  <sheetProtection algorithmName="SHA-512" hashValue="+NTq/5JKvYHC5zfzcnOvaQPgMVZk0jFX+GOpNimQY1qrxedTxEAeU83BErn3lNfqfdpVH7vZW0wZ+lCWhm1/Hg==" saltValue="/rQz5/vONWXq2zrC8a16mQ==" spinCount="100000" sheet="1" objects="1" scenarios="1"/>
  <mergeCells count="9">
    <mergeCell ref="C82:E82"/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2022-10-17T18:11:37Z</cp:lastPrinted>
  <dcterms:created xsi:type="dcterms:W3CDTF">2018-11-21T17:49:47Z</dcterms:created>
  <dcterms:modified xsi:type="dcterms:W3CDTF">2022-10-17T18:13:09Z</dcterms:modified>
</cp:coreProperties>
</file>