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publicacion 2022\Información Programática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I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<sst xmlns="http://schemas.openxmlformats.org/spreadsheetml/2006/main" count="36" uniqueCount="36">
  <si>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</si>
  <si>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</si>
  <si>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</si>
  <si>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</si>
  <si>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</si>
  <si>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</si>
  <si>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</si>
  <si>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</si>
  <si>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</si>
  <si>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</si>
  <si>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</si>
  <si>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</si>
  <si>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</si>
  <si>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</si>
  <si>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</si>
  <si>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</si>
  <si>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</si>
  <si>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</si>
  <si>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</si>
  <si>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</si>
  <si>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</si>
  <si>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G1062</t>
  </si>
  <si>
    <t>ADMINISTRACIÓN DE LOS RECURSOS HUMANOS, MATERIALES, FINANCIEROS Y DE SERVICIOS EN UTSOE.</t>
  </si>
  <si>
    <t>MUEBLES DE OFICINA Y ESTANTERIA</t>
  </si>
  <si>
    <t>EQUIPO DE COMPUTO Y DE TECNOLOGIAS DE LA INFORMACI</t>
  </si>
  <si>
    <t>OTROS MOBILIARIOS Y EQUIPOS DE ADMINISTRACION</t>
  </si>
  <si>
    <t>EQUIPO Y APARATOS AUDIOVISUALES</t>
  </si>
  <si>
    <t>EQUIPO MEDICO Y DE LABORATORIO</t>
  </si>
  <si>
    <t>SISTEMAS DE AIRE ACONDICIONADO, CALEFACCION Y DE R</t>
  </si>
  <si>
    <t>UNIVERSIDAD TECNOLOGICA DEL SUROESTE DE GUANAJUATO
Programas y Proyectos de Inversión
Del 1 de Enero al 31 de Diciembre de 2022</t>
  </si>
  <si>
    <t xml:space="preserve">                         _______________________________________________</t>
  </si>
  <si>
    <t>__________________________________________________</t>
  </si>
  <si>
    <t>C.P. José Manuel Padilla Gutérrez</t>
  </si>
  <si>
    <t>Encargado de la Dirección de Administración y Finanzas</t>
  </si>
  <si>
    <t>Mtra. Olimpia Liliana Rivas García</t>
  </si>
  <si>
    <t>Encargada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</si>
</sst>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</cellStyleXfs>
  <cellXfs count="97">
    <xf numFmtId="0" fontId="0" fillId="0" borderId="0" xfId="0"/>
    <xf numFmtId="0" fontId="3" fillId="0" borderId="0" xfId="0" applyFont="1"/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8" xfId="0" applyFont="1" applyFill="1" applyBorder="1"/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5" fillId="0" borderId="0" xfId="4" applyFont="1" applyFill="1" applyBorder="1" applyAlignment="1" applyProtection="1">
      <alignment vertical="top"/>
      <protection locked="0"/>
    </xf>
    <xf numFmtId="4" fontId="5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9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164" fontId="9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1" applyFont="1" applyFill="1" applyBorder="1" applyAlignment="1" applyProtection="1">
      <alignment vertical="top" wrapText="1"/>
    </xf>
    <xf numFmtId="9" fontId="10" fillId="0" borderId="0" xfId="2" applyFont="1" applyFill="1" applyBorder="1" applyAlignment="1" applyProtection="1">
      <alignment horizontal="center" vertical="top" wrapText="1"/>
    </xf>
    <xf numFmtId="9" fontId="10" fillId="0" borderId="9" xfId="2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44" fontId="9" fillId="0" borderId="0" xfId="1" applyFont="1" applyFill="1" applyBorder="1" applyAlignment="1" applyProtection="1">
      <alignment horizontal="left" vertical="top" wrapText="1"/>
    </xf>
    <xf numFmtId="9" fontId="9" fillId="0" borderId="0" xfId="2" applyFont="1" applyFill="1" applyBorder="1" applyAlignment="1" applyProtection="1">
      <alignment horizontal="center" vertical="top" wrapText="1"/>
    </xf>
    <xf numFmtId="9" fontId="9" fillId="0" borderId="9" xfId="2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43" fontId="9" fillId="5" borderId="28" xfId="0" applyNumberFormat="1" applyFont="1" applyFill="1" applyBorder="1" applyAlignment="1" applyProtection="1">
      <alignment horizontal="right" vertical="center" wrapText="1"/>
    </xf>
    <xf numFmtId="9" fontId="9" fillId="5" borderId="28" xfId="2" applyFont="1" applyFill="1" applyBorder="1" applyAlignment="1" applyProtection="1">
      <alignment horizontal="center" vertical="top" wrapText="1"/>
    </xf>
    <xf numFmtId="9" fontId="9" fillId="5" borderId="29" xfId="2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/>
    <xf numFmtId="0" fontId="3" fillId="0" borderId="30" xfId="0" applyFont="1" applyFill="1" applyBorder="1"/>
    <xf numFmtId="0" fontId="10" fillId="0" borderId="30" xfId="0" applyFont="1" applyFill="1" applyBorder="1" applyAlignment="1" applyProtection="1">
      <alignment horizontal="left" vertical="top" wrapText="1"/>
    </xf>
    <xf numFmtId="0" fontId="10" fillId="0" borderId="30" xfId="0" applyFont="1" applyFill="1" applyBorder="1" applyAlignment="1" applyProtection="1">
      <alignment horizontal="center" vertical="top" wrapText="1"/>
    </xf>
    <xf numFmtId="0" fontId="10" fillId="0" borderId="21" xfId="0" applyFont="1" applyFill="1" applyBorder="1" applyAlignment="1" applyProtection="1">
      <alignment horizontal="left" vertical="top" wrapText="1"/>
    </xf>
    <xf numFmtId="0" fontId="3" fillId="0" borderId="8" xfId="0" applyFont="1" applyBorder="1"/>
    <xf numFmtId="0" fontId="3" fillId="0" borderId="0" xfId="0" applyFont="1" applyBorder="1"/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center" vertical="top" wrapText="1"/>
    </xf>
    <xf numFmtId="0" fontId="10" fillId="4" borderId="9" xfId="0" applyFont="1" applyFill="1" applyBorder="1" applyAlignment="1" applyProtection="1">
      <alignment horizontal="left" vertical="top" wrapText="1"/>
    </xf>
    <xf numFmtId="43" fontId="9" fillId="6" borderId="28" xfId="0" applyNumberFormat="1" applyFont="1" applyFill="1" applyBorder="1" applyAlignment="1" applyProtection="1">
      <alignment horizontal="right" vertical="center" wrapText="1"/>
    </xf>
    <xf numFmtId="9" fontId="9" fillId="3" borderId="28" xfId="2" applyFont="1" applyFill="1" applyBorder="1" applyAlignment="1" applyProtection="1">
      <alignment horizontal="center" vertical="top" wrapText="1"/>
    </xf>
    <xf numFmtId="9" fontId="9" fillId="3" borderId="29" xfId="2" applyFont="1" applyFill="1" applyBorder="1" applyAlignment="1" applyProtection="1">
      <alignment horizontal="center" vertical="top" wrapText="1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0" fontId="7" fillId="2" borderId="2" xfId="3" applyFont="1" applyFill="1" applyBorder="1" applyAlignment="1" applyProtection="1">
      <alignment horizontal="center" vertical="center" wrapText="1"/>
      <protection locked="0"/>
    </xf>
    <xf numFmtId="0" fontId="7" fillId="2" borderId="3" xfId="3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9" fillId="6" borderId="14" xfId="0" applyFont="1" applyFill="1" applyBorder="1" applyAlignment="1" applyProtection="1">
      <alignment horizontal="left" vertical="center" wrapText="1"/>
    </xf>
    <xf numFmtId="0" fontId="9" fillId="6" borderId="28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</xf>
    <xf numFmtId="0" fontId="9" fillId="5" borderId="28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</cellXfs>
  <cellStyles count="5">
    <cellStyle name="Moneda" xfId="1" builtinId="4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7"/>
  <sheetViews>
    <sheetView showGridLines="0" tabSelected="1" workbookViewId="0">
      <selection activeCell="F36" sqref="F3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9" customWidth="1"/>
    <col min="6" max="6" width="42.85546875" style="1" customWidth="1"/>
    <col min="7" max="7" width="12.85546875" style="1" bestFit="1" customWidth="1"/>
    <col min="8" max="8" width="13.85546875" style="1" bestFit="1" customWidth="1"/>
    <col min="9" max="9" width="12.28515625" style="1" bestFit="1" customWidth="1"/>
    <col min="10" max="11" width="11.710937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6" t="s">
        <v>29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2:13" ht="13.15" customHeight="1" x14ac:dyDescent="0.2">
      <c r="B2" s="59" t="s">
        <v>0</v>
      </c>
      <c r="C2" s="60"/>
      <c r="D2" s="65" t="s">
        <v>1</v>
      </c>
      <c r="E2" s="68" t="s">
        <v>2</v>
      </c>
      <c r="F2" s="65" t="s">
        <v>3</v>
      </c>
      <c r="G2" s="69" t="s">
        <v>4</v>
      </c>
      <c r="H2" s="69"/>
      <c r="I2" s="69"/>
      <c r="J2" s="69"/>
      <c r="K2" s="69"/>
      <c r="L2" s="69"/>
      <c r="M2" s="70"/>
    </row>
    <row r="3" spans="2:13" ht="13.15" customHeight="1" x14ac:dyDescent="0.2">
      <c r="B3" s="61"/>
      <c r="C3" s="62"/>
      <c r="D3" s="66"/>
      <c r="E3" s="68"/>
      <c r="F3" s="66"/>
      <c r="G3" s="71" t="s">
        <v>20</v>
      </c>
      <c r="H3" s="73" t="s">
        <v>5</v>
      </c>
      <c r="I3" s="76" t="s">
        <v>6</v>
      </c>
      <c r="J3" s="76" t="s">
        <v>7</v>
      </c>
      <c r="K3" s="76" t="s">
        <v>8</v>
      </c>
      <c r="L3" s="81" t="s">
        <v>9</v>
      </c>
      <c r="M3" s="82"/>
    </row>
    <row r="4" spans="2:13" ht="13.15" customHeight="1" x14ac:dyDescent="0.2">
      <c r="B4" s="61"/>
      <c r="C4" s="62"/>
      <c r="D4" s="66"/>
      <c r="E4" s="68"/>
      <c r="F4" s="66"/>
      <c r="G4" s="61"/>
      <c r="H4" s="74"/>
      <c r="I4" s="77"/>
      <c r="J4" s="77"/>
      <c r="K4" s="79"/>
      <c r="L4" s="75" t="s">
        <v>10</v>
      </c>
      <c r="M4" s="84" t="s">
        <v>11</v>
      </c>
    </row>
    <row r="5" spans="2:13" x14ac:dyDescent="0.2">
      <c r="B5" s="63"/>
      <c r="C5" s="64"/>
      <c r="D5" s="67"/>
      <c r="E5" s="68"/>
      <c r="F5" s="67"/>
      <c r="G5" s="72"/>
      <c r="H5" s="75"/>
      <c r="I5" s="78"/>
      <c r="J5" s="78"/>
      <c r="K5" s="80"/>
      <c r="L5" s="83"/>
      <c r="M5" s="85"/>
    </row>
    <row r="6" spans="2:13" ht="13.15" customHeight="1" x14ac:dyDescent="0.2">
      <c r="B6" s="89" t="s">
        <v>12</v>
      </c>
      <c r="C6" s="90"/>
      <c r="D6" s="90"/>
      <c r="E6" s="18"/>
      <c r="F6" s="10"/>
      <c r="G6" s="19"/>
      <c r="H6" s="19"/>
      <c r="I6" s="19"/>
      <c r="J6" s="91"/>
      <c r="K6" s="91"/>
      <c r="L6" s="19"/>
      <c r="M6" s="20"/>
    </row>
    <row r="7" spans="2:13" ht="13.15" customHeight="1" x14ac:dyDescent="0.2">
      <c r="B7" s="11"/>
      <c r="C7" s="93" t="s">
        <v>13</v>
      </c>
      <c r="D7" s="93"/>
      <c r="E7" s="18"/>
      <c r="F7" s="21"/>
      <c r="G7" s="22"/>
      <c r="H7" s="22"/>
      <c r="I7" s="22"/>
      <c r="J7" s="22"/>
      <c r="K7" s="22"/>
      <c r="L7" s="22"/>
      <c r="M7" s="23"/>
    </row>
    <row r="8" spans="2:13" ht="6.6" customHeight="1" x14ac:dyDescent="0.2">
      <c r="B8" s="11"/>
      <c r="C8" s="10"/>
      <c r="D8" s="10"/>
      <c r="E8" s="24"/>
      <c r="F8" s="25"/>
      <c r="G8" s="26"/>
      <c r="H8" s="26"/>
      <c r="I8" s="26"/>
      <c r="J8" s="26"/>
      <c r="K8" s="26"/>
      <c r="L8" s="22"/>
      <c r="M8" s="23"/>
    </row>
    <row r="9" spans="2:13" ht="38.25" x14ac:dyDescent="0.2">
      <c r="B9" s="11" t="s">
        <v>21</v>
      </c>
      <c r="C9" s="10"/>
      <c r="D9" s="27" t="s">
        <v>22</v>
      </c>
      <c r="E9" s="24">
        <v>5110</v>
      </c>
      <c r="F9" s="25" t="s">
        <v>23</v>
      </c>
      <c r="G9" s="28">
        <f t="shared" ref="G9:G14" si="0">+H9</f>
        <v>288000</v>
      </c>
      <c r="H9" s="29">
        <v>288000</v>
      </c>
      <c r="I9" s="29">
        <v>288000</v>
      </c>
      <c r="J9" s="29">
        <v>0</v>
      </c>
      <c r="K9" s="29">
        <v>0</v>
      </c>
      <c r="L9" s="30">
        <f t="shared" ref="L9:L14" si="1">IFERROR(K9/H9,0)</f>
        <v>0</v>
      </c>
      <c r="M9" s="31">
        <f t="shared" ref="M9:M14" si="2">IFERROR(K9/I9,0)</f>
        <v>0</v>
      </c>
    </row>
    <row r="10" spans="2:13" ht="25.5" x14ac:dyDescent="0.2">
      <c r="B10" s="11"/>
      <c r="C10" s="10"/>
      <c r="D10" s="27"/>
      <c r="E10" s="24">
        <v>5150</v>
      </c>
      <c r="F10" s="25" t="s">
        <v>24</v>
      </c>
      <c r="G10" s="28">
        <f t="shared" si="0"/>
        <v>3640000</v>
      </c>
      <c r="H10" s="29">
        <v>3640000</v>
      </c>
      <c r="I10" s="29">
        <v>45164.93</v>
      </c>
      <c r="J10" s="29">
        <v>0</v>
      </c>
      <c r="K10" s="29">
        <v>0</v>
      </c>
      <c r="L10" s="30">
        <f t="shared" si="1"/>
        <v>0</v>
      </c>
      <c r="M10" s="31">
        <f t="shared" si="2"/>
        <v>0</v>
      </c>
    </row>
    <row r="11" spans="2:13" ht="25.5" x14ac:dyDescent="0.2">
      <c r="B11" s="11"/>
      <c r="C11" s="10"/>
      <c r="D11" s="27"/>
      <c r="E11" s="24">
        <v>5190</v>
      </c>
      <c r="F11" s="25" t="s">
        <v>25</v>
      </c>
      <c r="G11" s="28">
        <f t="shared" si="0"/>
        <v>200000</v>
      </c>
      <c r="H11" s="29">
        <v>200000</v>
      </c>
      <c r="I11" s="29">
        <v>0</v>
      </c>
      <c r="J11" s="29">
        <v>0</v>
      </c>
      <c r="K11" s="29">
        <v>0</v>
      </c>
      <c r="L11" s="30">
        <f t="shared" si="1"/>
        <v>0</v>
      </c>
      <c r="M11" s="31">
        <f t="shared" si="2"/>
        <v>0</v>
      </c>
    </row>
    <row r="12" spans="2:13" x14ac:dyDescent="0.2">
      <c r="B12" s="11"/>
      <c r="C12" s="10"/>
      <c r="D12" s="27"/>
      <c r="E12" s="24">
        <v>5210</v>
      </c>
      <c r="F12" s="25" t="s">
        <v>26</v>
      </c>
      <c r="G12" s="28">
        <f t="shared" si="0"/>
        <v>435000</v>
      </c>
      <c r="H12" s="29">
        <v>435000</v>
      </c>
      <c r="I12" s="29">
        <v>8045</v>
      </c>
      <c r="J12" s="29">
        <v>0</v>
      </c>
      <c r="K12" s="29">
        <v>0</v>
      </c>
      <c r="L12" s="30">
        <f t="shared" si="1"/>
        <v>0</v>
      </c>
      <c r="M12" s="31">
        <f t="shared" si="2"/>
        <v>0</v>
      </c>
    </row>
    <row r="13" spans="2:13" x14ac:dyDescent="0.2">
      <c r="B13" s="11"/>
      <c r="C13" s="10"/>
      <c r="D13" s="27"/>
      <c r="E13" s="24">
        <v>5310</v>
      </c>
      <c r="F13" s="25" t="s">
        <v>27</v>
      </c>
      <c r="G13" s="28">
        <f t="shared" si="0"/>
        <v>633407.96</v>
      </c>
      <c r="H13" s="29">
        <v>633407.96</v>
      </c>
      <c r="I13" s="29">
        <v>0</v>
      </c>
      <c r="J13" s="29">
        <v>0</v>
      </c>
      <c r="K13" s="29">
        <v>0</v>
      </c>
      <c r="L13" s="30">
        <f t="shared" si="1"/>
        <v>0</v>
      </c>
      <c r="M13" s="31">
        <f t="shared" si="2"/>
        <v>0</v>
      </c>
    </row>
    <row r="14" spans="2:13" ht="25.5" x14ac:dyDescent="0.2">
      <c r="B14" s="11"/>
      <c r="C14" s="10"/>
      <c r="D14" s="27"/>
      <c r="E14" s="24">
        <v>5640</v>
      </c>
      <c r="F14" s="25" t="s">
        <v>28</v>
      </c>
      <c r="G14" s="28">
        <f t="shared" si="0"/>
        <v>180000</v>
      </c>
      <c r="H14" s="29">
        <v>180000</v>
      </c>
      <c r="I14" s="29">
        <v>0</v>
      </c>
      <c r="J14" s="29">
        <v>0</v>
      </c>
      <c r="K14" s="29">
        <v>0</v>
      </c>
      <c r="L14" s="30">
        <f t="shared" si="1"/>
        <v>0</v>
      </c>
      <c r="M14" s="31">
        <f t="shared" si="2"/>
        <v>0</v>
      </c>
    </row>
    <row r="15" spans="2:13" x14ac:dyDescent="0.2">
      <c r="B15" s="11"/>
      <c r="C15" s="10"/>
      <c r="D15" s="27"/>
      <c r="E15" s="32"/>
      <c r="F15" s="33"/>
      <c r="G15" s="34"/>
      <c r="H15" s="34"/>
      <c r="I15" s="34"/>
      <c r="J15" s="34"/>
      <c r="K15" s="34"/>
      <c r="L15" s="35"/>
      <c r="M15" s="36"/>
    </row>
    <row r="16" spans="2:13" x14ac:dyDescent="0.2">
      <c r="B16" s="11"/>
      <c r="C16" s="10"/>
      <c r="D16" s="22"/>
      <c r="E16" s="37"/>
      <c r="F16" s="22"/>
      <c r="G16" s="22"/>
      <c r="H16" s="22"/>
      <c r="I16" s="22"/>
      <c r="J16" s="22"/>
      <c r="K16" s="22"/>
      <c r="L16" s="22"/>
      <c r="M16" s="23"/>
    </row>
    <row r="17" spans="2:13" ht="13.15" customHeight="1" x14ac:dyDescent="0.2">
      <c r="B17" s="94" t="s">
        <v>14</v>
      </c>
      <c r="C17" s="95"/>
      <c r="D17" s="95"/>
      <c r="E17" s="95"/>
      <c r="F17" s="95"/>
      <c r="G17" s="38">
        <f>SUM(G9:G14)</f>
        <v>5376407.96</v>
      </c>
      <c r="H17" s="38">
        <f>SUM(H9:H14)</f>
        <v>5376407.96</v>
      </c>
      <c r="I17" s="38">
        <f>SUM(I9:I14)</f>
        <v>341209.93</v>
      </c>
      <c r="J17" s="38">
        <f>SUM(J9:J14)</f>
        <v>0</v>
      </c>
      <c r="K17" s="38">
        <f>SUM(K9:K14)</f>
        <v>0</v>
      </c>
      <c r="L17" s="39">
        <f>IFERROR(K17/H17,0)</f>
        <v>0</v>
      </c>
      <c r="M17" s="40">
        <f>IFERROR(K17/I17,0)</f>
        <v>0</v>
      </c>
    </row>
    <row r="18" spans="2:13" ht="4.9000000000000004" customHeight="1" x14ac:dyDescent="0.2">
      <c r="B18" s="11"/>
      <c r="C18" s="10"/>
      <c r="D18" s="22"/>
      <c r="E18" s="37"/>
      <c r="F18" s="22"/>
      <c r="G18" s="22"/>
      <c r="H18" s="22"/>
      <c r="I18" s="22"/>
      <c r="J18" s="22"/>
      <c r="K18" s="22"/>
      <c r="L18" s="22"/>
      <c r="M18" s="23"/>
    </row>
    <row r="19" spans="2:13" ht="13.15" customHeight="1" x14ac:dyDescent="0.2">
      <c r="B19" s="96" t="s">
        <v>15</v>
      </c>
      <c r="C19" s="93"/>
      <c r="D19" s="93"/>
      <c r="E19" s="18"/>
      <c r="F19" s="21"/>
      <c r="G19" s="22"/>
      <c r="H19" s="22"/>
      <c r="I19" s="22"/>
      <c r="J19" s="22"/>
      <c r="K19" s="22"/>
      <c r="L19" s="22"/>
      <c r="M19" s="23"/>
    </row>
    <row r="20" spans="2:13" ht="13.15" customHeight="1" x14ac:dyDescent="0.2">
      <c r="B20" s="11"/>
      <c r="C20" s="93" t="s">
        <v>16</v>
      </c>
      <c r="D20" s="93"/>
      <c r="E20" s="18"/>
      <c r="F20" s="21"/>
      <c r="G20" s="22"/>
      <c r="H20" s="22"/>
      <c r="I20" s="22"/>
      <c r="J20" s="22"/>
      <c r="K20" s="22"/>
      <c r="L20" s="22"/>
      <c r="M20" s="23"/>
    </row>
    <row r="21" spans="2:13" ht="6" customHeight="1" x14ac:dyDescent="0.2">
      <c r="B21" s="41"/>
      <c r="C21" s="42"/>
      <c r="D21" s="42"/>
      <c r="E21" s="32"/>
      <c r="F21" s="42"/>
      <c r="G21" s="22"/>
      <c r="H21" s="22"/>
      <c r="I21" s="22"/>
      <c r="J21" s="22"/>
      <c r="K21" s="22"/>
      <c r="L21" s="22"/>
      <c r="M21" s="23"/>
    </row>
    <row r="22" spans="2:13" x14ac:dyDescent="0.2">
      <c r="B22" s="11"/>
      <c r="C22" s="10"/>
      <c r="D22" s="22"/>
      <c r="E22" s="37"/>
      <c r="F22" s="22"/>
      <c r="G22" s="34"/>
      <c r="H22" s="34"/>
      <c r="I22" s="34"/>
      <c r="J22" s="34"/>
      <c r="K22" s="34"/>
      <c r="L22" s="35"/>
      <c r="M22" s="36"/>
    </row>
    <row r="23" spans="2:13" x14ac:dyDescent="0.2">
      <c r="B23" s="43"/>
      <c r="C23" s="44"/>
      <c r="D23" s="45"/>
      <c r="E23" s="46"/>
      <c r="F23" s="45"/>
      <c r="G23" s="45"/>
      <c r="H23" s="45"/>
      <c r="I23" s="45"/>
      <c r="J23" s="45"/>
      <c r="K23" s="45"/>
      <c r="L23" s="45"/>
      <c r="M23" s="47"/>
    </row>
    <row r="24" spans="2:13" x14ac:dyDescent="0.2">
      <c r="B24" s="94" t="s">
        <v>17</v>
      </c>
      <c r="C24" s="95"/>
      <c r="D24" s="95"/>
      <c r="E24" s="95"/>
      <c r="F24" s="95"/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f>IFERROR(K24/H24,0)</f>
        <v>0</v>
      </c>
      <c r="M24" s="40">
        <f>IFERROR(K24/I24,0)</f>
        <v>0</v>
      </c>
    </row>
    <row r="25" spans="2:13" x14ac:dyDescent="0.2">
      <c r="B25" s="48"/>
      <c r="C25" s="49"/>
      <c r="D25" s="50"/>
      <c r="E25" s="51"/>
      <c r="F25" s="50"/>
      <c r="G25" s="50"/>
      <c r="H25" s="50"/>
      <c r="I25" s="50"/>
      <c r="J25" s="50"/>
      <c r="K25" s="50"/>
      <c r="L25" s="50"/>
      <c r="M25" s="52"/>
    </row>
    <row r="26" spans="2:13" x14ac:dyDescent="0.2">
      <c r="B26" s="87" t="s">
        <v>18</v>
      </c>
      <c r="C26" s="88"/>
      <c r="D26" s="88"/>
      <c r="E26" s="88"/>
      <c r="F26" s="88"/>
      <c r="G26" s="53">
        <f>+G17+G24</f>
        <v>5376407.96</v>
      </c>
      <c r="H26" s="53">
        <f>+H17+H24</f>
        <v>5376407.96</v>
      </c>
      <c r="I26" s="53">
        <f>+I17+I24</f>
        <v>341209.93</v>
      </c>
      <c r="J26" s="53">
        <f>+J17+J24</f>
        <v>0</v>
      </c>
      <c r="K26" s="53">
        <f>+K17+K24</f>
        <v>0</v>
      </c>
      <c r="L26" s="54">
        <f>IFERROR(K26/H26,0)</f>
        <v>0</v>
      </c>
      <c r="M26" s="55">
        <f>IFERROR(K26/I26,0)</f>
        <v>0</v>
      </c>
    </row>
    <row r="27" spans="2:13" x14ac:dyDescent="0.2">
      <c r="B27" s="2"/>
      <c r="C27" s="3"/>
      <c r="D27" s="3"/>
      <c r="E27" s="4"/>
      <c r="F27" s="3"/>
      <c r="G27" s="3"/>
      <c r="H27" s="3"/>
      <c r="I27" s="3"/>
      <c r="J27" s="3"/>
      <c r="K27" s="3"/>
      <c r="L27" s="3"/>
      <c r="M27" s="5"/>
    </row>
    <row r="28" spans="2:13" ht="15" x14ac:dyDescent="0.25">
      <c r="B28" s="6" t="s">
        <v>19</v>
      </c>
      <c r="C28" s="6"/>
      <c r="D28" s="7"/>
      <c r="E28" s="8"/>
      <c r="F28" s="7"/>
      <c r="G28" s="7"/>
      <c r="H28" s="7"/>
    </row>
    <row r="33" spans="4:9" x14ac:dyDescent="0.2">
      <c r="D33" s="12" t="s">
        <v>30</v>
      </c>
      <c r="E33" s="13"/>
      <c r="F33" s="13"/>
      <c r="G33" s="92" t="s">
        <v>31</v>
      </c>
      <c r="H33" s="92"/>
      <c r="I33" s="92"/>
    </row>
    <row r="34" spans="4:9" x14ac:dyDescent="0.2">
      <c r="D34" s="86" t="s">
        <v>34</v>
      </c>
      <c r="E34" s="86"/>
      <c r="F34" s="14"/>
      <c r="G34" s="86" t="s">
        <v>32</v>
      </c>
      <c r="H34" s="86"/>
      <c r="I34" s="86"/>
    </row>
    <row r="35" spans="4:9" x14ac:dyDescent="0.2">
      <c r="D35" s="86" t="s">
        <v>35</v>
      </c>
      <c r="E35" s="86"/>
      <c r="F35" s="14"/>
      <c r="G35" s="14" t="s">
        <v>33</v>
      </c>
      <c r="H35" s="14"/>
      <c r="I35" s="14"/>
    </row>
    <row r="36" spans="4:9" x14ac:dyDescent="0.2">
      <c r="D36" s="13"/>
      <c r="E36" s="13"/>
      <c r="F36" s="13"/>
      <c r="G36" s="13"/>
      <c r="H36" s="15"/>
      <c r="I36" s="15"/>
    </row>
    <row r="37" spans="4:9" x14ac:dyDescent="0.2">
      <c r="D37" s="16"/>
      <c r="E37" s="16"/>
      <c r="F37" s="16"/>
      <c r="G37" s="16"/>
      <c r="H37" s="17"/>
      <c r="I37" s="17"/>
    </row>
  </sheetData>
  <protectedRanges>
    <protectedRange sqref="D33:I37" name="Rango1_1"/>
  </protectedRanges>
  <mergeCells count="26">
    <mergeCell ref="D35:E35"/>
    <mergeCell ref="B26:F26"/>
    <mergeCell ref="B6:D6"/>
    <mergeCell ref="J6:K6"/>
    <mergeCell ref="G33:I33"/>
    <mergeCell ref="D34:E34"/>
    <mergeCell ref="G34:I34"/>
    <mergeCell ref="C7:D7"/>
    <mergeCell ref="B17:F17"/>
    <mergeCell ref="B19:D19"/>
    <mergeCell ref="C20:D20"/>
    <mergeCell ref="B24:F24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K3:K5"/>
    <mergeCell ref="L3:M3"/>
    <mergeCell ref="L4:L5"/>
    <mergeCell ref="M4:M5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DPP01</cp:lastModifiedBy>
  <dcterms:created xsi:type="dcterms:W3CDTF">2020-08-06T19:52:58Z</dcterms:created>
  <dcterms:modified xsi:type="dcterms:W3CDTF">2023-02-07T22:22:58Z</dcterms:modified>
</cp:coreProperties>
</file>