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publicacion 2022\Disciplina Financiera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45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<sst xmlns="http://schemas.openxmlformats.org/spreadsheetml/2006/main" count="80" uniqueCount="80">
  <si>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</si>
  <si>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</si>
  <si>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</si>
  <si>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</si>
  <si>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</si>
  <si>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</si>
  <si>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</si>
  <si>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</si>
  <si>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</si>
  <si>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</si>
  <si>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</si>
  <si>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</si>
  <si>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</si>
  <si>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</si>
  <si>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</si>
  <si>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</si>
  <si>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</si>
  <si>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</si>
  <si>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</si>
  <si>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</si>
  <si>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</si>
  <si>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</si>
  <si>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</si>
  <si>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</si>
  <si>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</si>
  <si>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</si>
  <si>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</si>
  <si>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</si>
  <si>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</si>
  <si>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</si>
  <si>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</si>
  <si>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</si>
  <si>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</si>
  <si>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</si>
  <si>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</si>
  <si>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</si>
  <si>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</si>
  <si>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</si>
  <si>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</si>
  <si>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</si>
  <si>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</si>
  <si>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</si>
  <si>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</si>
  <si>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</si>
  <si>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</si>
  <si>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</si>
  <si>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</si>
  <si>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</si>
  <si>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</si>
  <si>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</si>
  <si>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</si>
  <si>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</si>
  <si>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</si>
  <si>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</si>
  <si>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</si>
  <si>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</si>
  <si>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</si>
  <si>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</si>
  <si>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</si>
  <si>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</si>
  <si>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</si>
  <si>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</si>
  <si>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</si>
  <si>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</si>
  <si>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</si>
  <si>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</si>
  <si>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</si>
  <si>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</si>
  <si>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</si>
  <si>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</si>
  <si>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</si>
  <si>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</si>
  <si>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DEL SUROESTE DE GUANAJUATO</t>
  </si>
  <si>
    <t>del 01 de Enero al 31 de Diciembre de 2022</t>
  </si>
  <si>
    <t>_____________________________________________________</t>
  </si>
  <si>
    <t>______________________________________________________</t>
  </si>
  <si>
    <t>Mtra. Olimpia Liliana Rivas García</t>
  </si>
  <si>
    <t>C.P. José Manuel Padilla Gutiérrez</t>
  </si>
  <si>
    <t>Encargada de Rectoría</t>
  </si>
  <si>
    <t>Encardado de la 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</si>
</sst>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6" fillId="0" borderId="0" xfId="0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topLeftCell="A58" zoomScale="90" zoomScaleNormal="90" workbookViewId="0">
      <selection activeCell="A80" sqref="A80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/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72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0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73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1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2</v>
      </c>
      <c r="B6" s="28" t="s">
        <v>3</v>
      </c>
      <c r="C6" s="28"/>
      <c r="D6" s="28"/>
      <c r="E6" s="28"/>
      <c r="F6" s="28"/>
      <c r="G6" s="28" t="s">
        <v>4</v>
      </c>
      <c r="H6" s="1"/>
    </row>
    <row r="7" spans="1:8" ht="30" x14ac:dyDescent="0.25">
      <c r="A7" s="27"/>
      <c r="B7" s="5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28"/>
      <c r="H7" s="1"/>
    </row>
    <row r="8" spans="1:8" x14ac:dyDescent="0.25">
      <c r="A8" s="7" t="s">
        <v>10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11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12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13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14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15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16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17</v>
      </c>
      <c r="B15" s="42">
        <v>14398828</v>
      </c>
      <c r="C15" s="42">
        <v>-4846904.5599999996</v>
      </c>
      <c r="D15" s="19">
        <f t="shared" si="0"/>
        <v>9551923.4400000013</v>
      </c>
      <c r="E15" s="42">
        <v>9551775.0600000005</v>
      </c>
      <c r="F15" s="42">
        <v>9551775.0600000005</v>
      </c>
      <c r="G15" s="19">
        <f t="shared" si="1"/>
        <v>-4847052.9399999995</v>
      </c>
      <c r="H15" s="1"/>
    </row>
    <row r="16" spans="1:8" x14ac:dyDescent="0.25">
      <c r="A16" s="3" t="s">
        <v>18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19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20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21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22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23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24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25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26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27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28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29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30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31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32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33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34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35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36</v>
      </c>
      <c r="B34" s="42">
        <v>30193703</v>
      </c>
      <c r="C34" s="42">
        <v>4674683.03</v>
      </c>
      <c r="D34" s="19">
        <f>B34+C34</f>
        <v>34868386.030000001</v>
      </c>
      <c r="E34" s="42">
        <v>34868386.030000001</v>
      </c>
      <c r="F34" s="42">
        <v>34868386.030000001</v>
      </c>
      <c r="G34" s="19">
        <f t="shared" si="1"/>
        <v>4674683.0300000012</v>
      </c>
      <c r="H34" s="1"/>
    </row>
    <row r="35" spans="1:8" x14ac:dyDescent="0.25">
      <c r="A35" s="8" t="s">
        <v>37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38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39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40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41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42</v>
      </c>
      <c r="B41" s="20">
        <f>B9+B10+B11+B12+B13+B14+B15+B16+B28++B34+B35+B37</f>
        <v>44592531</v>
      </c>
      <c r="C41" s="20">
        <f t="shared" ref="C41:G41" si="7">C9+C10+C11+C12+C13+C14+C15+C16+C28++C34+C35+C37</f>
        <v>-172221.52999999933</v>
      </c>
      <c r="D41" s="20">
        <f t="shared" si="7"/>
        <v>44420309.469999999</v>
      </c>
      <c r="E41" s="20">
        <f t="shared" si="7"/>
        <v>44420161.090000004</v>
      </c>
      <c r="F41" s="20">
        <f t="shared" si="7"/>
        <v>44420161.090000004</v>
      </c>
      <c r="G41" s="20">
        <f t="shared" si="7"/>
        <v>-172369.90999999829</v>
      </c>
      <c r="H41" s="1"/>
    </row>
    <row r="42" spans="1:8" x14ac:dyDescent="0.25">
      <c r="A42" s="10" t="s">
        <v>43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44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45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46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25">
      <c r="A47" s="13" t="s">
        <v>47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25">
      <c r="A48" s="13" t="s">
        <v>48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49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50</v>
      </c>
      <c r="B50" s="42">
        <v>0</v>
      </c>
      <c r="C50" s="42">
        <v>0</v>
      </c>
      <c r="D50" s="19">
        <f t="shared" si="9"/>
        <v>0</v>
      </c>
      <c r="E50" s="42">
        <v>0</v>
      </c>
      <c r="F50" s="42">
        <v>0</v>
      </c>
      <c r="G50" s="19">
        <f t="shared" ref="G50:G63" si="11">F50-B50</f>
        <v>0</v>
      </c>
    </row>
    <row r="51" spans="1:7" x14ac:dyDescent="0.25">
      <c r="A51" s="13" t="s">
        <v>51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30" x14ac:dyDescent="0.25">
      <c r="A52" s="6" t="s">
        <v>52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25">
      <c r="A53" s="12" t="s">
        <v>53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25">
      <c r="A54" s="8" t="s">
        <v>54</v>
      </c>
      <c r="B54" s="19">
        <f>SUM(B55:B58)</f>
        <v>29660885</v>
      </c>
      <c r="C54" s="19">
        <f t="shared" ref="C54:F54" si="12">SUM(C55:C58)</f>
        <v>1982118.9</v>
      </c>
      <c r="D54" s="19">
        <f t="shared" si="12"/>
        <v>31643003.899999999</v>
      </c>
      <c r="E54" s="19">
        <f t="shared" si="12"/>
        <v>31643003.899999999</v>
      </c>
      <c r="F54" s="19">
        <f t="shared" si="12"/>
        <v>31643003.899999999</v>
      </c>
      <c r="G54" s="19">
        <f t="shared" si="11"/>
        <v>1982118.8999999985</v>
      </c>
    </row>
    <row r="55" spans="1:7" x14ac:dyDescent="0.25">
      <c r="A55" s="6" t="s">
        <v>55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56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57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58</v>
      </c>
      <c r="B58" s="42">
        <v>29660885</v>
      </c>
      <c r="C58" s="42">
        <v>1982118.9</v>
      </c>
      <c r="D58" s="19">
        <f t="shared" si="13"/>
        <v>31643003.899999999</v>
      </c>
      <c r="E58" s="42">
        <v>31643003.899999999</v>
      </c>
      <c r="F58" s="42">
        <v>31643003.899999999</v>
      </c>
      <c r="G58" s="19">
        <f t="shared" si="11"/>
        <v>1982118.8999999985</v>
      </c>
    </row>
    <row r="59" spans="1:7" x14ac:dyDescent="0.25">
      <c r="A59" s="8" t="s">
        <v>59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60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61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62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63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64</v>
      </c>
      <c r="B65" s="20">
        <f>B45+B54+B59+B62+B63</f>
        <v>29660885</v>
      </c>
      <c r="C65" s="20">
        <f t="shared" ref="C65:F65" si="16">C45+C54+C59+C62+C63</f>
        <v>1982118.9</v>
      </c>
      <c r="D65" s="20">
        <f t="shared" si="16"/>
        <v>31643003.899999999</v>
      </c>
      <c r="E65" s="20">
        <f t="shared" si="16"/>
        <v>31643003.899999999</v>
      </c>
      <c r="F65" s="20">
        <f t="shared" si="16"/>
        <v>31643003.899999999</v>
      </c>
      <c r="G65" s="20">
        <f>F65-B65</f>
        <v>1982118.8999999985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65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66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67</v>
      </c>
      <c r="B70" s="20">
        <f>B41+B65+B67</f>
        <v>74253416</v>
      </c>
      <c r="C70" s="20">
        <f t="shared" ref="C70:G70" si="19">C41+C65+C67</f>
        <v>1809897.3700000006</v>
      </c>
      <c r="D70" s="20">
        <f t="shared" si="19"/>
        <v>76063313.370000005</v>
      </c>
      <c r="E70" s="20">
        <f t="shared" si="19"/>
        <v>76063164.99000001</v>
      </c>
      <c r="F70" s="20">
        <f t="shared" si="19"/>
        <v>76063164.99000001</v>
      </c>
      <c r="G70" s="20">
        <f t="shared" si="19"/>
        <v>1809748.9900000002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68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69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70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71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/>
      <c r="E78" s="24"/>
      <c r="F78" s="24"/>
      <c r="G78" s="25"/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  <row r="82" spans="1:5" x14ac:dyDescent="0.25">
      <c r="A82" s="43" t="s">
        <v>74</v>
      </c>
      <c r="B82" s="44" t="s">
        <v>75</v>
      </c>
      <c r="C82" s="44"/>
      <c r="D82" s="44"/>
      <c r="E82" s="44"/>
    </row>
    <row r="83" spans="1:5" x14ac:dyDescent="0.25">
      <c r="A83" s="45" t="s">
        <v>76</v>
      </c>
      <c r="B83" s="46" t="s">
        <v>77</v>
      </c>
      <c r="C83" s="46"/>
      <c r="D83" s="46"/>
      <c r="E83" s="47"/>
    </row>
    <row r="84" spans="1:5" x14ac:dyDescent="0.25">
      <c r="A84" s="45" t="s">
        <v>78</v>
      </c>
      <c r="B84" s="47" t="s">
        <v>79</v>
      </c>
      <c r="C84" s="47"/>
      <c r="D84" s="47"/>
      <c r="E84" s="47"/>
    </row>
    <row r="85" spans="1:5" x14ac:dyDescent="0.25">
      <c r="A85" s="1"/>
      <c r="B85" s="48"/>
      <c r="C85" s="44"/>
      <c r="D85" s="44"/>
      <c r="E85" s="44"/>
    </row>
  </sheetData>
  <mergeCells count="9">
    <mergeCell ref="B83:D83"/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2023-02-08T15:49:35Z</cp:lastPrinted>
  <dcterms:created xsi:type="dcterms:W3CDTF">2018-11-21T17:49:47Z</dcterms:created>
  <dcterms:modified xsi:type="dcterms:W3CDTF">2023-02-08T15:49:50Z</dcterms:modified>
</cp:coreProperties>
</file>