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23040" windowHeight="9525"/>
  </bookViews>
  <sheets>
    <sheet name="F6C" sheetId="3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l="1"/>
  <c r="F77" i="3"/>
  <c r="C77" i="3"/>
  <c r="G77" i="3"/>
  <c r="E77" i="3"/>
  <c r="D77" i="3"/>
</calcChain>
</file>

<file path=xl/sharedStrings.xml><?xml version="1.0" encoding="utf-8"?>
<sst xmlns="http://schemas.openxmlformats.org/spreadsheetml/2006/main" count="142" uniqueCount="112">
  <si>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</si>
  <si>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</si>
  <si>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</si>
  <si>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</si>
  <si>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</si>
  <si>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</si>
  <si>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</si>
  <si>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</si>
  <si>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</si>
  <si>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</si>
  <si>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</si>
  <si>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</si>
  <si>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</si>
  <si>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</si>
  <si>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</si>
  <si>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</si>
  <si>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</si>
  <si>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</si>
  <si>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</si>
  <si>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</si>
  <si>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</si>
  <si>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</si>
  <si>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</si>
  <si>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</si>
  <si>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</si>
  <si>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</si>
  <si>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</si>
  <si>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</si>
  <si>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</si>
  <si>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</si>
  <si>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</si>
  <si>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</si>
  <si>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</si>
  <si>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</si>
  <si>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</si>
  <si>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</si>
  <si>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</si>
  <si>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</si>
  <si>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</si>
  <si>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</si>
  <si>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</si>
  <si>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</si>
  <si>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</si>
  <si>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</si>
  <si>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</si>
  <si>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</si>
  <si>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</si>
  <si>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</si>
  <si>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</si>
  <si>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</si>
  <si>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</si>
  <si>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</si>
  <si>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</si>
  <si>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</si>
  <si>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</si>
  <si>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</si>
  <si>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</si>
  <si>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</si>
  <si>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</si>
  <si>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</si>
  <si>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</si>
  <si>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</si>
  <si>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</si>
  <si>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</si>
  <si>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</si>
  <si>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</si>
  <si>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</si>
  <si>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</si>
  <si>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</si>
  <si>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</si>
  <si>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</si>
  <si>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</si>
  <si>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</si>
  <si>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</si>
  <si>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</si>
  <si>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</si>
  <si>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</si>
  <si>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</si>
  <si>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</si>
  <si>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</si>
  <si>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</si>
  <si>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</si>
  <si>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</si>
  <si>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</si>
  <si>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</si>
  <si>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</si>
  <si>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</si>
  <si>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</si>
  <si>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</si>
  <si>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</si>
  <si>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</si>
  <si>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</si>
  <si>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</si>
  <si>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</si>
  <si>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</si>
  <si>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</si>
  <si>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</si>
  <si>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</si>
  <si>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</si>
  <si>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</si>
  <si>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</si>
  <si>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</si>
  <si>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</si>
  <si>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</si>
  <si>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UNIVERSIDAD TECNOLOGICA DEL SUROESTE DE GUANAJUATO</t>
  </si>
  <si>
    <t>del 01 de Enero al 31 de Diciembre de 2022</t>
  </si>
  <si>
    <t>_____________________________________________________</t>
  </si>
  <si>
    <t>______________________________________________________</t>
  </si>
  <si>
    <t>Mtra. Olimpia Liliana Rivas García</t>
  </si>
  <si>
    <t>Encargada de Rectoría</t>
  </si>
  <si>
    <t>Encardado de la Direccion de Administración y Finanzas</t>
  </si>
  <si>
    <t xml:space="preserve">                C.P. José Manuel Padilla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</si>
</sst>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4" fontId="7" fillId="0" borderId="0" xfId="0" applyNumberFormat="1" applyFont="1" applyAlignment="1"/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topLeftCell="A73" zoomScaleNormal="100" workbookViewId="0">
      <selection activeCell="B83" sqref="B83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9"/>
      <c r="B1" s="50"/>
      <c r="C1" s="50"/>
      <c r="D1" s="50"/>
      <c r="E1" s="50"/>
      <c r="F1" s="50"/>
      <c r="G1" s="50"/>
    </row>
    <row r="2" spans="1:8">
      <c r="A2" s="40" t="s">
        <v>104</v>
      </c>
      <c r="B2" s="41"/>
      <c r="C2" s="41"/>
      <c r="D2" s="41"/>
      <c r="E2" s="41"/>
      <c r="F2" s="41"/>
      <c r="G2" s="42"/>
    </row>
    <row r="3" spans="1:8">
      <c r="A3" s="43" t="s">
        <v>8</v>
      </c>
      <c r="B3" s="44"/>
      <c r="C3" s="44"/>
      <c r="D3" s="44"/>
      <c r="E3" s="44"/>
      <c r="F3" s="44"/>
      <c r="G3" s="45"/>
    </row>
    <row r="4" spans="1:8">
      <c r="A4" s="43" t="s">
        <v>9</v>
      </c>
      <c r="B4" s="44"/>
      <c r="C4" s="44"/>
      <c r="D4" s="44"/>
      <c r="E4" s="44"/>
      <c r="F4" s="44"/>
      <c r="G4" s="45"/>
    </row>
    <row r="5" spans="1:8">
      <c r="A5" s="46" t="s">
        <v>105</v>
      </c>
      <c r="B5" s="47"/>
      <c r="C5" s="47"/>
      <c r="D5" s="47"/>
      <c r="E5" s="47"/>
      <c r="F5" s="47"/>
      <c r="G5" s="48"/>
    </row>
    <row r="6" spans="1:8">
      <c r="A6" s="37" t="s">
        <v>0</v>
      </c>
      <c r="B6" s="38"/>
      <c r="C6" s="38"/>
      <c r="D6" s="38"/>
      <c r="E6" s="38"/>
      <c r="F6" s="38"/>
      <c r="G6" s="39"/>
    </row>
    <row r="7" spans="1:8">
      <c r="A7" s="44" t="s">
        <v>1</v>
      </c>
      <c r="B7" s="37" t="s">
        <v>2</v>
      </c>
      <c r="C7" s="38"/>
      <c r="D7" s="38"/>
      <c r="E7" s="38"/>
      <c r="F7" s="39"/>
      <c r="G7" s="36" t="s">
        <v>10</v>
      </c>
    </row>
    <row r="8" spans="1:8" ht="30">
      <c r="A8" s="44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5"/>
    </row>
    <row r="9" spans="1:8">
      <c r="A9" s="7" t="s">
        <v>12</v>
      </c>
      <c r="B9" s="23">
        <f>B10+B19+B27+B37</f>
        <v>44592531</v>
      </c>
      <c r="C9" s="23">
        <f t="shared" ref="C9:G9" si="0">C10+C19+C27+C37</f>
        <v>-172221.53</v>
      </c>
      <c r="D9" s="23">
        <f t="shared" si="0"/>
        <v>44420309.469999999</v>
      </c>
      <c r="E9" s="23">
        <f t="shared" si="0"/>
        <v>43251081.899999999</v>
      </c>
      <c r="F9" s="23">
        <f t="shared" si="0"/>
        <v>39598673.299999997</v>
      </c>
      <c r="G9" s="23">
        <f t="shared" si="0"/>
        <v>1169227.5700000003</v>
      </c>
    </row>
    <row r="10" spans="1:8">
      <c r="A10" s="8" t="s">
        <v>13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44592531</v>
      </c>
      <c r="C19" s="24">
        <f t="shared" ref="C19:G19" si="4">SUM(C20:C26)</f>
        <v>-172221.53</v>
      </c>
      <c r="D19" s="24">
        <f t="shared" si="4"/>
        <v>44420309.469999999</v>
      </c>
      <c r="E19" s="24">
        <f t="shared" si="4"/>
        <v>43251081.899999999</v>
      </c>
      <c r="F19" s="24">
        <f t="shared" si="4"/>
        <v>39598673.299999997</v>
      </c>
      <c r="G19" s="24">
        <f t="shared" si="4"/>
        <v>1169227.5700000003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9">
        <v>44592531</v>
      </c>
      <c r="C24" s="29">
        <v>-172221.53</v>
      </c>
      <c r="D24" s="24">
        <f t="shared" si="5"/>
        <v>44420309.469999999</v>
      </c>
      <c r="E24" s="29">
        <v>43251081.899999999</v>
      </c>
      <c r="F24" s="29">
        <v>39598673.299999997</v>
      </c>
      <c r="G24" s="24">
        <f t="shared" si="6"/>
        <v>1169227.5700000003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29660885</v>
      </c>
      <c r="C43" s="25">
        <f t="shared" ref="C43:G43" si="13">C44+C53+C61+C71</f>
        <v>1982118.9</v>
      </c>
      <c r="D43" s="25">
        <f t="shared" si="13"/>
        <v>31643003.899999999</v>
      </c>
      <c r="E43" s="25">
        <f t="shared" si="13"/>
        <v>31624127.32</v>
      </c>
      <c r="F43" s="25">
        <f t="shared" si="13"/>
        <v>28988273.07</v>
      </c>
      <c r="G43" s="25">
        <f t="shared" si="13"/>
        <v>18876.579999998212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29660885</v>
      </c>
      <c r="C53" s="24">
        <f t="shared" ref="C53:G53" si="17">SUM(C54:C60)</f>
        <v>1982118.9</v>
      </c>
      <c r="D53" s="24">
        <f t="shared" si="17"/>
        <v>31643003.899999999</v>
      </c>
      <c r="E53" s="24">
        <f t="shared" si="17"/>
        <v>31624127.32</v>
      </c>
      <c r="F53" s="24">
        <f t="shared" si="17"/>
        <v>28988273.07</v>
      </c>
      <c r="G53" s="24">
        <f t="shared" si="17"/>
        <v>18876.579999998212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9">
        <v>29660885</v>
      </c>
      <c r="C58" s="29">
        <v>1982118.9</v>
      </c>
      <c r="D58" s="24">
        <f t="shared" si="18"/>
        <v>31643003.899999999</v>
      </c>
      <c r="E58" s="29">
        <v>31624127.32</v>
      </c>
      <c r="F58" s="29">
        <v>28988273.07</v>
      </c>
      <c r="G58" s="24">
        <f t="shared" si="19"/>
        <v>18876.579999998212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74253416</v>
      </c>
      <c r="C77" s="25">
        <f t="shared" ref="C77:G77" si="26">C9+C43</f>
        <v>1809897.3699999999</v>
      </c>
      <c r="D77" s="25">
        <f t="shared" si="26"/>
        <v>76063313.370000005</v>
      </c>
      <c r="E77" s="25">
        <f t="shared" si="26"/>
        <v>74875209.219999999</v>
      </c>
      <c r="F77" s="25">
        <f t="shared" si="26"/>
        <v>68586946.370000005</v>
      </c>
      <c r="G77" s="25">
        <f t="shared" si="26"/>
        <v>1188104.1499999985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  <row r="80" spans="1:8" s="32" customFormat="1"/>
    <row r="81" spans="1:4">
      <c r="A81" s="33" t="s">
        <v>106</v>
      </c>
      <c r="B81" s="34" t="s">
        <v>107</v>
      </c>
      <c r="C81" s="34"/>
      <c r="D81" s="34"/>
    </row>
    <row r="82" spans="1:4">
      <c r="A82" s="33" t="s">
        <v>108</v>
      </c>
      <c r="B82" s="51" t="s">
        <v>111</v>
      </c>
      <c r="C82" s="51"/>
      <c r="D82" s="51"/>
    </row>
    <row r="83" spans="1:4">
      <c r="A83" s="33" t="s">
        <v>109</v>
      </c>
      <c r="B83" s="34" t="s">
        <v>110</v>
      </c>
      <c r="C83" s="34"/>
      <c r="D83" s="34"/>
    </row>
    <row r="84" spans="1:4">
      <c r="A84" s="30"/>
      <c r="B84" s="31"/>
      <c r="C84" s="34"/>
      <c r="D84" s="34"/>
    </row>
  </sheetData>
  <mergeCells count="10">
    <mergeCell ref="B82:D82"/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2018-12-04T18:00:32Z</cp:lastPrinted>
  <dcterms:created xsi:type="dcterms:W3CDTF">2018-11-21T18:09:30Z</dcterms:created>
  <dcterms:modified xsi:type="dcterms:W3CDTF">2023-02-08T16:55:58Z</dcterms:modified>
</cp:coreProperties>
</file>