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3\ESTADOS FINANCIEROS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EAI!$A$1:$H$53</definedName>
  </definedNames>
  <calcPr calcId="152511"/>
  <fileRecoveryPr autoRecover="0"/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H21" i="4"/>
  <c r="G21" i="4"/>
  <c r="F21" i="4"/>
  <c r="E21" i="4"/>
  <c r="D21" i="4"/>
  <c r="C31" i="4"/>
  <c r="C21" i="4"/>
  <c r="G39" i="4" l="1"/>
  <c r="F39" i="4"/>
  <c r="D39" i="4"/>
  <c r="C39" i="4"/>
  <c r="H38" i="4"/>
  <c r="E38" i="4"/>
  <c r="H37" i="4"/>
  <c r="G37" i="4"/>
  <c r="F37" i="4"/>
  <c r="E37" i="4"/>
  <c r="D37" i="4"/>
  <c r="C37" i="4"/>
  <c r="H35" i="4"/>
  <c r="E35" i="4"/>
  <c r="H34" i="4"/>
  <c r="E34" i="4"/>
  <c r="E31" i="4" s="1"/>
  <c r="E39" i="4" s="1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31" i="4" l="1"/>
  <c r="H39" i="4" s="1"/>
  <c r="E16" i="4"/>
  <c r="H16" i="4"/>
</calcChain>
</file>

<file path=xl/sharedStrings.xml><?xml version="1.0" encoding="utf-8"?>
<sst xmlns="http://schemas.openxmlformats.org/spreadsheetml/2006/main" count="105" uniqueCount="57">
  <si>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</si>
  <si>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</si>
  <si>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</si>
  <si>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</si>
  <si>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</si>
  <si>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</si>
  <si>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</si>
  <si>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</si>
  <si>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</si>
  <si>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</si>
  <si>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</si>
  <si>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</si>
  <si>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</si>
  <si>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</si>
  <si>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</si>
  <si>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</si>
  <si>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</si>
  <si>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</si>
  <si>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</si>
  <si>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</si>
  <si>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</si>
  <si>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</si>
  <si>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</si>
  <si>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</si>
  <si>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</si>
  <si>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</si>
  <si>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</si>
  <si>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</si>
  <si>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</si>
  <si>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</si>
  <si>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</si>
  <si>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</si>
  <si>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</si>
  <si>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</si>
  <si>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</si>
  <si>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</si>
  <si>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</si>
  <si>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</si>
  <si>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</si>
  <si>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</si>
  <si>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</si>
  <si>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</si>
  <si>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</si>
  <si>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</si>
  <si>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</si>
  <si>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</si>
  <si>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</si>
  <si>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</si>
  <si>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</si>
  <si>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</si>
  <si>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UNIVERSIDAD TECNOLOGICA DEL SUROESTE DE GUANAJUATO
Estado Analítico de Ingresos
Del 1 de Enero al 31 de Marzo de 2023</t>
  </si>
  <si>
    <t>Dr. Enrique Cossio Vargas</t>
  </si>
  <si>
    <t xml:space="preserve">     C.P. Magdalena Ledesma García</t>
  </si>
  <si>
    <t xml:space="preserve">   Rector</t>
  </si>
  <si>
    <t>Directora de Administración y Finanzas</t>
  </si>
  <si>
    <t xml:space="preserve">                      ___________________________________________</t>
  </si>
  <si>
    <t xml:space="preserve">             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</si>
</sst>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8" formatCode="_-&quot;$&quot;* #,##0.00_-;\-&quot;$&quot;* #,##0.00_-;_-&quot;$&quot;* &quot;-&quot;??_-;_-@_-"/>
    <numFmt numFmtId="169" formatCode="_-* #,##0.00_-;\-* #,##0.00_-;_-* &quot;-&quot;??_-;_-@_-"/>
  </numFmts>
  <fonts count="1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4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9" fillId="0" borderId="0" xfId="8" applyFont="1" applyFill="1" applyBorder="1" applyAlignment="1" applyProtection="1">
      <alignment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4" fillId="0" borderId="12" xfId="8" applyNumberFormat="1" applyFont="1" applyFill="1" applyBorder="1" applyAlignment="1" applyProtection="1">
      <alignment vertical="top"/>
      <protection locked="0"/>
    </xf>
    <xf numFmtId="4" fontId="4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4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vertical="top"/>
      <protection locked="0"/>
    </xf>
    <xf numFmtId="0" fontId="8" fillId="0" borderId="4" xfId="8" quotePrefix="1" applyFont="1" applyFill="1" applyBorder="1" applyAlignment="1" applyProtection="1">
      <alignment horizontal="center" vertical="top"/>
      <protection locked="0"/>
    </xf>
    <xf numFmtId="4" fontId="8" fillId="0" borderId="1" xfId="8" applyNumberFormat="1" applyFont="1" applyFill="1" applyBorder="1" applyAlignment="1" applyProtection="1">
      <alignment vertical="top"/>
      <protection locked="0"/>
    </xf>
    <xf numFmtId="4" fontId="9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9" fillId="0" borderId="5" xfId="8" applyFont="1" applyFill="1" applyBorder="1" applyAlignment="1" applyProtection="1">
      <alignment horizontal="left" vertical="top"/>
    </xf>
    <xf numFmtId="0" fontId="9" fillId="0" borderId="5" xfId="8" applyFont="1" applyFill="1" applyBorder="1" applyAlignment="1" applyProtection="1">
      <alignment vertical="top"/>
    </xf>
    <xf numFmtId="0" fontId="4" fillId="0" borderId="0" xfId="8" applyFont="1" applyFill="1" applyBorder="1" applyAlignment="1" applyProtection="1">
      <alignment vertical="top" wrapText="1"/>
      <protection locked="0"/>
    </xf>
    <xf numFmtId="0" fontId="8" fillId="0" borderId="0" xfId="8" applyFont="1" applyFill="1" applyBorder="1" applyAlignment="1" applyProtection="1">
      <alignment vertical="top" wrapText="1"/>
      <protection locked="0"/>
    </xf>
    <xf numFmtId="49" fontId="13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9" fillId="0" borderId="5" xfId="8" applyFont="1" applyFill="1" applyBorder="1" applyAlignment="1" applyProtection="1">
      <alignment horizontal="left" vertical="top" wrapText="1"/>
    </xf>
    <xf numFmtId="0" fontId="9" fillId="0" borderId="2" xfId="8" applyFont="1" applyFill="1" applyBorder="1" applyAlignment="1" applyProtection="1">
      <alignment horizontal="left" vertical="top" wrapText="1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</cellXfs>
  <cellStyles count="26">
    <cellStyle name="=C:\WINNT\SYSTEM32\COMMAND.COM" xfId="1"/>
    <cellStyle name="Euro" xfId="2"/>
    <cellStyle name="Millares 2" xfId="3"/>
    <cellStyle name="Millares 2 2" xfId="4"/>
    <cellStyle name="Millares 2 2 2" xfId="19"/>
    <cellStyle name="Millares 2 3" xfId="5"/>
    <cellStyle name="Millares 2 3 2" xfId="20"/>
    <cellStyle name="Millares 2 4" xfId="18"/>
    <cellStyle name="Millares 3" xfId="6"/>
    <cellStyle name="Millares 3 2" xfId="21"/>
    <cellStyle name="Moneda 2" xfId="7"/>
    <cellStyle name="Moneda 2 2" xfId="22"/>
    <cellStyle name="Normal" xfId="0" builtinId="0"/>
    <cellStyle name="Normal 2" xfId="8"/>
    <cellStyle name="Normal 2 2" xfId="9"/>
    <cellStyle name="Normal 2 3" xfId="23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showGridLines="0" tabSelected="1" topLeftCell="A31" zoomScaleNormal="100" workbookViewId="0">
      <selection activeCell="J7" sqref="J7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14182788</v>
      </c>
      <c r="D11" s="22">
        <v>0</v>
      </c>
      <c r="E11" s="22">
        <f t="shared" si="2"/>
        <v>14182788</v>
      </c>
      <c r="F11" s="22">
        <v>3078651.75</v>
      </c>
      <c r="G11" s="22">
        <v>3078651.75</v>
      </c>
      <c r="H11" s="22">
        <f t="shared" si="3"/>
        <v>-11104136.25</v>
      </c>
      <c r="I11" s="45" t="s">
        <v>42</v>
      </c>
    </row>
    <row r="12" spans="1:9" ht="22.5" x14ac:dyDescent="0.2">
      <c r="A12" s="40"/>
      <c r="B12" s="43" t="s">
        <v>25</v>
      </c>
      <c r="C12" s="22">
        <v>30434753</v>
      </c>
      <c r="D12" s="22">
        <v>0</v>
      </c>
      <c r="E12" s="22">
        <f t="shared" si="2"/>
        <v>30434753</v>
      </c>
      <c r="F12" s="22">
        <v>0</v>
      </c>
      <c r="G12" s="22">
        <v>0</v>
      </c>
      <c r="H12" s="22">
        <f t="shared" si="3"/>
        <v>-30434753</v>
      </c>
      <c r="I12" s="45" t="s">
        <v>43</v>
      </c>
    </row>
    <row r="13" spans="1:9" ht="22.5" x14ac:dyDescent="0.2">
      <c r="A13" s="40"/>
      <c r="B13" s="43" t="s">
        <v>26</v>
      </c>
      <c r="C13" s="22">
        <v>31206878.129999999</v>
      </c>
      <c r="D13" s="22">
        <v>0</v>
      </c>
      <c r="E13" s="22">
        <f t="shared" si="2"/>
        <v>31206878.129999999</v>
      </c>
      <c r="F13" s="22">
        <v>12679618.74</v>
      </c>
      <c r="G13" s="22">
        <v>12679618.74</v>
      </c>
      <c r="H13" s="22">
        <f t="shared" si="3"/>
        <v>-18527259.390000001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75824419.129999995</v>
      </c>
      <c r="D16" s="23">
        <f t="shared" ref="D16:H16" si="6">SUM(D5:D14)</f>
        <v>0</v>
      </c>
      <c r="E16" s="23">
        <f t="shared" si="6"/>
        <v>75824419.129999995</v>
      </c>
      <c r="F16" s="23">
        <f t="shared" si="6"/>
        <v>15758270.49</v>
      </c>
      <c r="G16" s="11">
        <f t="shared" si="6"/>
        <v>15758270.49</v>
      </c>
      <c r="H16" s="12">
        <f t="shared" si="6"/>
        <v>-60066148.640000001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45389666.129999995</v>
      </c>
      <c r="D31" s="26">
        <f t="shared" si="14"/>
        <v>0</v>
      </c>
      <c r="E31" s="26">
        <f t="shared" si="14"/>
        <v>45389666.129999995</v>
      </c>
      <c r="F31" s="26">
        <f t="shared" si="14"/>
        <v>15758270.49</v>
      </c>
      <c r="G31" s="26">
        <f t="shared" si="14"/>
        <v>15758270.49</v>
      </c>
      <c r="H31" s="26">
        <f t="shared" si="14"/>
        <v>-29631395.640000001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14182788</v>
      </c>
      <c r="D34" s="25">
        <v>0</v>
      </c>
      <c r="E34" s="25">
        <f>C34+D34</f>
        <v>14182788</v>
      </c>
      <c r="F34" s="25">
        <v>3078651.75</v>
      </c>
      <c r="G34" s="25">
        <v>3078651.75</v>
      </c>
      <c r="H34" s="25">
        <f t="shared" si="15"/>
        <v>-11104136.25</v>
      </c>
      <c r="I34" s="45" t="s">
        <v>42</v>
      </c>
    </row>
    <row r="35" spans="1:9" ht="22.5" x14ac:dyDescent="0.2">
      <c r="A35" s="16"/>
      <c r="B35" s="17" t="s">
        <v>26</v>
      </c>
      <c r="C35" s="25">
        <v>31206878.129999999</v>
      </c>
      <c r="D35" s="25">
        <v>0</v>
      </c>
      <c r="E35" s="25">
        <f>C35+D35</f>
        <v>31206878.129999999</v>
      </c>
      <c r="F35" s="25">
        <v>12679618.74</v>
      </c>
      <c r="G35" s="25">
        <v>12679618.74</v>
      </c>
      <c r="H35" s="25">
        <f t="shared" ref="H35" si="16">G35-C35</f>
        <v>-18527259.390000001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45389666.129999995</v>
      </c>
      <c r="D39" s="23">
        <f t="shared" ref="D39:H39" si="18">SUM(D37+D31+D21)</f>
        <v>0</v>
      </c>
      <c r="E39" s="23">
        <f t="shared" si="18"/>
        <v>45389666.129999995</v>
      </c>
      <c r="F39" s="23">
        <f t="shared" si="18"/>
        <v>15758270.49</v>
      </c>
      <c r="G39" s="23">
        <f t="shared" si="18"/>
        <v>15758270.49</v>
      </c>
      <c r="H39" s="12">
        <f t="shared" si="18"/>
        <v>-29631395.640000001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  <row r="50" spans="2:7" x14ac:dyDescent="0.2">
      <c r="B50" s="39" t="s">
        <v>55</v>
      </c>
      <c r="E50" s="39" t="s">
        <v>56</v>
      </c>
    </row>
    <row r="51" spans="2:7" ht="12.75" x14ac:dyDescent="0.2">
      <c r="B51" s="69" t="s">
        <v>51</v>
      </c>
      <c r="C51" s="68"/>
      <c r="D51" s="68"/>
      <c r="E51" s="67" t="s">
        <v>52</v>
      </c>
      <c r="F51" s="67"/>
      <c r="G51" s="67"/>
    </row>
    <row r="52" spans="2:7" ht="12.75" x14ac:dyDescent="0.2">
      <c r="B52" s="69" t="s">
        <v>53</v>
      </c>
      <c r="C52" s="68"/>
      <c r="D52" s="68"/>
      <c r="E52" s="67" t="s">
        <v>54</v>
      </c>
      <c r="F52" s="67"/>
      <c r="G52" s="67"/>
    </row>
    <row r="53" spans="2:7" ht="12.75" x14ac:dyDescent="0.2">
      <c r="B53" s="68"/>
      <c r="C53" s="68"/>
      <c r="D53" s="68"/>
      <c r="E53" s="68"/>
      <c r="F53" s="68"/>
      <c r="G53" s="68"/>
    </row>
  </sheetData>
  <sheetProtection formatCells="0" formatColumns="0" formatRows="0" insertRows="0" autoFilter="0"/>
  <mergeCells count="11">
    <mergeCell ref="E52:G52"/>
    <mergeCell ref="E51:G51"/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2023-04-11T21:44:11Z</cp:lastPrinted>
  <dcterms:created xsi:type="dcterms:W3CDTF">2012-12-11T20:48:19Z</dcterms:created>
  <dcterms:modified xsi:type="dcterms:W3CDTF">2023-04-11T21:44:47Z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