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LDFIN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E44" i="3"/>
  <c r="E56" i="3" s="1"/>
  <c r="E78" i="3" s="1"/>
  <c r="B44" i="3"/>
  <c r="B59" i="3" s="1"/>
  <c r="C44" i="3"/>
  <c r="C59" i="3" s="1"/>
  <c r="F78" i="3" l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<sst xmlns="http://schemas.openxmlformats.org/spreadsheetml/2006/main" count="121" uniqueCount="120">
  <si>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</si>
  <si>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</si>
  <si>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</si>
  <si>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</si>
  <si>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</si>
  <si>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</si>
  <si>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</si>
  <si>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</si>
  <si>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</si>
  <si>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</si>
  <si>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</si>
  <si>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</si>
  <si>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</si>
  <si>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</si>
  <si>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</si>
  <si>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</si>
  <si>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</si>
  <si>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</si>
  <si>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</si>
  <si>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</si>
  <si>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</si>
  <si>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</si>
  <si>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</si>
  <si>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</si>
  <si>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</si>
  <si>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</si>
  <si>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</si>
  <si>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</si>
  <si>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</si>
  <si>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</si>
  <si>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</si>
  <si>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</si>
  <si>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</si>
  <si>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</si>
  <si>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</si>
  <si>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</si>
  <si>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</si>
  <si>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</si>
  <si>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</si>
  <si>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</si>
  <si>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</si>
  <si>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</si>
  <si>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</si>
  <si>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</si>
  <si>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</si>
  <si>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</si>
  <si>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</si>
  <si>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</si>
  <si>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</si>
  <si>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</si>
  <si>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</si>
  <si>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</si>
  <si>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</si>
  <si>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</si>
  <si>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</si>
  <si>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</si>
  <si>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</si>
  <si>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</si>
  <si>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</si>
  <si>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</si>
  <si>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</si>
  <si>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</si>
  <si>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</si>
  <si>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</si>
  <si>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</si>
  <si>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</si>
  <si>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</si>
  <si>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</si>
  <si>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</si>
  <si>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</si>
  <si>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</si>
  <si>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</si>
  <si>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</si>
  <si>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</si>
  <si>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</si>
  <si>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</si>
  <si>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</si>
  <si>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</si>
  <si>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</si>
  <si>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</si>
  <si>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</si>
  <si>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</si>
  <si>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</si>
  <si>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</si>
  <si>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</si>
  <si>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</si>
  <si>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</si>
  <si>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</si>
  <si>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</si>
  <si>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</si>
  <si>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</si>
  <si>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</si>
  <si>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</si>
  <si>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</si>
  <si>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</si>
  <si>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</si>
  <si>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</si>
  <si>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</si>
  <si>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</si>
  <si>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</si>
  <si>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</si>
  <si>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</si>
  <si>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</si>
  <si>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</si>
  <si>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</si>
  <si>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</si>
  <si>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</si>
  <si>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</si>
  <si>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</si>
  <si>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</si>
  <si>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</si>
  <si>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</si>
  <si>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</si>
  <si>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</si>
  <si>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</si>
  <si>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</si>
  <si>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</si>
  <si>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</si>
  <si>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</si>
  <si>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TECNOLOGICA DEL SUROESTE DE GUANAJUATO
Estado de Situación Financiera Detallado - LDF
al 31 de Marzo de 2023 y 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</si>
</sst>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activeCell="B2" sqref="B2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2023</v>
      </c>
      <c r="C2" s="2">
        <v>2022</v>
      </c>
      <c r="D2" s="1" t="s">
        <v>0</v>
      </c>
      <c r="E2" s="2">
        <v>2023</v>
      </c>
      <c r="F2" s="2">
        <v>2022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53098481</v>
      </c>
      <c r="C6" s="9">
        <f>SUM(C7:C13)</f>
        <v>47076607.629999995</v>
      </c>
      <c r="D6" s="5" t="s">
        <v>6</v>
      </c>
      <c r="E6" s="9">
        <f>SUM(E7:E15)</f>
        <v>51757513.189999998</v>
      </c>
      <c r="F6" s="9">
        <f>SUM(F7:F15)</f>
        <v>42421330.719999999</v>
      </c>
    </row>
    <row r="7" spans="1:6" x14ac:dyDescent="0.2">
      <c r="A7" s="10" t="s">
        <v>7</v>
      </c>
      <c r="B7" s="9"/>
      <c r="C7" s="9"/>
      <c r="D7" s="11" t="s">
        <v>8</v>
      </c>
      <c r="E7" s="9">
        <v>15307487.539999999</v>
      </c>
      <c r="F7" s="9">
        <v>7770998.9000000004</v>
      </c>
    </row>
    <row r="8" spans="1:6" x14ac:dyDescent="0.2">
      <c r="A8" s="10" t="s">
        <v>9</v>
      </c>
      <c r="B8" s="9">
        <v>51274502.590000004</v>
      </c>
      <c r="C8" s="9">
        <v>45252629.219999999</v>
      </c>
      <c r="D8" s="11" t="s">
        <v>10</v>
      </c>
      <c r="E8" s="9">
        <v>12577775.130000001</v>
      </c>
      <c r="F8" s="9">
        <v>12529329.189999999</v>
      </c>
    </row>
    <row r="9" spans="1:6" x14ac:dyDescent="0.2">
      <c r="A9" s="10" t="s">
        <v>11</v>
      </c>
      <c r="B9" s="9"/>
      <c r="C9" s="9"/>
      <c r="D9" s="11" t="s">
        <v>12</v>
      </c>
      <c r="E9" s="9">
        <v>4518630.59</v>
      </c>
      <c r="F9" s="9">
        <v>4518630.59</v>
      </c>
    </row>
    <row r="10" spans="1:6" x14ac:dyDescent="0.2">
      <c r="A10" s="10" t="s">
        <v>13</v>
      </c>
      <c r="B10" s="9">
        <v>1823978.41</v>
      </c>
      <c r="C10" s="9">
        <v>1823978.41</v>
      </c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6778635.8799999999</v>
      </c>
      <c r="F13" s="9">
        <v>5166797.29</v>
      </c>
    </row>
    <row r="14" spans="1:6" x14ac:dyDescent="0.2">
      <c r="A14" s="3" t="s">
        <v>21</v>
      </c>
      <c r="B14" s="9">
        <f>SUM(B15:B21)</f>
        <v>4692182.6099999994</v>
      </c>
      <c r="C14" s="9">
        <f>SUM(C15:C21)</f>
        <v>4650404.6399999997</v>
      </c>
      <c r="D14" s="11" t="s">
        <v>22</v>
      </c>
      <c r="E14" s="9"/>
      <c r="F14" s="9"/>
    </row>
    <row r="15" spans="1:6" x14ac:dyDescent="0.2">
      <c r="A15" s="10" t="s">
        <v>23</v>
      </c>
      <c r="B15" s="9">
        <v>2498977.48</v>
      </c>
      <c r="C15" s="9">
        <v>2485407.25</v>
      </c>
      <c r="D15" s="11" t="s">
        <v>24</v>
      </c>
      <c r="E15" s="9">
        <v>12574984.050000001</v>
      </c>
      <c r="F15" s="9">
        <v>12435574.75</v>
      </c>
    </row>
    <row r="16" spans="1:6" x14ac:dyDescent="0.2">
      <c r="A16" s="10" t="s">
        <v>25</v>
      </c>
      <c r="B16" s="9">
        <v>236095</v>
      </c>
      <c r="C16" s="9">
        <v>236095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1957110.13</v>
      </c>
      <c r="C17" s="9">
        <v>1928902.39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/>
      <c r="C19" s="9"/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11960717.940000001</v>
      </c>
      <c r="C22" s="9">
        <f>SUM(C23:C27)</f>
        <v>12230496.280000001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11680699.130000001</v>
      </c>
      <c r="C23" s="9">
        <v>11680699.130000001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280018.81</v>
      </c>
      <c r="C26" s="9">
        <v>549797.15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2393800.38</v>
      </c>
      <c r="C28" s="9">
        <f>SUM(C29:C33)</f>
        <v>2393800.38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>
        <v>2393800.38</v>
      </c>
      <c r="C33" s="9">
        <v>2393800.38</v>
      </c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31242</v>
      </c>
      <c r="C38" s="9">
        <f>SUM(C39:C42)</f>
        <v>31242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31242</v>
      </c>
      <c r="C39" s="9">
        <v>31242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72176423.929999992</v>
      </c>
      <c r="C44" s="7">
        <f>C6+C14+C22+C28+C34+C35+C38</f>
        <v>66382550.93</v>
      </c>
      <c r="D44" s="8" t="s">
        <v>80</v>
      </c>
      <c r="E44" s="7">
        <f>E6+E16+E20+E23+E24+E28+E35+E39</f>
        <v>51757513.189999998</v>
      </c>
      <c r="F44" s="7">
        <f>F6+F16+F20+F23+F24+F28+F35+F39</f>
        <v>42421330.719999999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179112470.38</v>
      </c>
      <c r="C49" s="9">
        <v>178573481.34999999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101695997.64</v>
      </c>
      <c r="C50" s="9">
        <v>103032829.39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-37475437.990000002</v>
      </c>
      <c r="C52" s="9">
        <v>-38812269.740000002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162248.23000000001</v>
      </c>
      <c r="C53" s="9">
        <v>162248.23000000001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51757513.189999998</v>
      </c>
      <c r="F56" s="7">
        <f>F54+F44</f>
        <v>42421330.719999999</v>
      </c>
    </row>
    <row r="57" spans="1:6" x14ac:dyDescent="0.2">
      <c r="A57" s="12" t="s">
        <v>100</v>
      </c>
      <c r="B57" s="7">
        <f>SUM(B47:B55)</f>
        <v>243495278.25999996</v>
      </c>
      <c r="C57" s="7">
        <f>SUM(C47:C55)</f>
        <v>242956289.22999999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315671702.18999994</v>
      </c>
      <c r="C59" s="7">
        <f>C44+C57</f>
        <v>309338840.15999997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226197630.63999999</v>
      </c>
      <c r="F60" s="9">
        <f>SUM(F61:F63)</f>
        <v>226197630.63999999</v>
      </c>
    </row>
    <row r="61" spans="1:6" x14ac:dyDescent="0.2">
      <c r="A61" s="13"/>
      <c r="B61" s="9"/>
      <c r="C61" s="9"/>
      <c r="D61" s="5" t="s">
        <v>104</v>
      </c>
      <c r="E61" s="9">
        <v>225171577.19</v>
      </c>
      <c r="F61" s="9">
        <v>225171577.19</v>
      </c>
    </row>
    <row r="62" spans="1:6" x14ac:dyDescent="0.2">
      <c r="A62" s="13"/>
      <c r="B62" s="9"/>
      <c r="C62" s="9"/>
      <c r="D62" s="5" t="s">
        <v>105</v>
      </c>
      <c r="E62" s="9">
        <v>1026053.45</v>
      </c>
      <c r="F62" s="9">
        <v>1026053.45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37716558.359999999</v>
      </c>
      <c r="F65" s="9">
        <f>SUM(F66:F70)</f>
        <v>40719878.799999997</v>
      </c>
    </row>
    <row r="66" spans="1:6" x14ac:dyDescent="0.2">
      <c r="A66" s="13"/>
      <c r="B66" s="9"/>
      <c r="C66" s="9"/>
      <c r="D66" s="5" t="s">
        <v>108</v>
      </c>
      <c r="E66" s="9">
        <v>1139781.68</v>
      </c>
      <c r="F66" s="9">
        <v>-4038499.87</v>
      </c>
    </row>
    <row r="67" spans="1:6" x14ac:dyDescent="0.2">
      <c r="A67" s="13"/>
      <c r="B67" s="9"/>
      <c r="C67" s="9"/>
      <c r="D67" s="5" t="s">
        <v>109</v>
      </c>
      <c r="E67" s="9">
        <v>33865710.18</v>
      </c>
      <c r="F67" s="9">
        <v>37901658.369999997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2711066.5</v>
      </c>
      <c r="F69" s="9">
        <v>6856720.2999999998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263914189</v>
      </c>
      <c r="F76" s="7">
        <f>F60+F65+F72</f>
        <v>266917509.44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315671702.19</v>
      </c>
      <c r="F78" s="7">
        <f>F56+F76</f>
        <v>309338840.15999997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2017-01-11T17:17:46Z</dcterms:created>
  <dcterms:modified xsi:type="dcterms:W3CDTF">2023-04-28T20:04:07Z</dcterms:modified>
</cp:coreProperties>
</file>