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PP01\Desktop\2023\ESTADOS FINANCIEROS\2° TRIM\"/>
    </mc:Choice>
  </mc:AlternateContent>
  <bookViews>
    <workbookView xWindow="0" yWindow="0" windowWidth="2073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52511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D3" i="2" l="1"/>
  <c r="C3" i="2"/>
  <c r="F12" i="2"/>
  <c r="B3" i="2"/>
  <c r="E12" i="2"/>
  <c r="E4" i="2"/>
  <c r="F4" i="2"/>
  <c r="F3" i="2" l="1"/>
  <c r="E3" i="2"/>
</calcChain>
</file>

<file path=xl/sharedStrings.xml><?xml version="1.0" encoding="utf-8"?>
<sst xmlns="http://schemas.openxmlformats.org/spreadsheetml/2006/main" count="33" uniqueCount="33">
  <si>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</si>
  <si>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</si>
  <si>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</si>
  <si>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</si>
  <si>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</si>
  <si>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</si>
  <si>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</si>
  <si>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</si>
  <si>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</si>
  <si>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</si>
  <si>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</si>
  <si>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</si>
  <si>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</si>
  <si>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</si>
  <si>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</si>
  <si>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</si>
  <si>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</si>
  <si>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</si>
  <si>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</si>
  <si>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</si>
  <si>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</si>
  <si>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</si>
  <si>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</si>
  <si>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</si>
  <si>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</si>
  <si>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</si>
  <si>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UNIVERSIDAD TECNOLOGICA DEL SUROESTE DE GUANAJUATO
Estado Analítico del Activo
Del 1 de Enero al 30 de Junio de 2023
(Cifras en Pesos)</t>
  </si>
  <si>
    <t xml:space="preserve">                _______________________________________________</t>
  </si>
  <si>
    <t>___________________________________________________</t>
  </si>
  <si>
    <t xml:space="preserve">                                   Dr. Enrique Cossío Vargas</t>
  </si>
  <si>
    <t xml:space="preserve">                               C.P. Magdalena Ledesma García</t>
  </si>
  <si>
    <t xml:space="preserve">                                             Rector</t>
  </si>
  <si>
    <t xml:space="preserve">                          Directora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</si>
</sst>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17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0" fontId="5" fillId="2" borderId="1" xfId="8" applyFont="1" applyFill="1" applyBorder="1" applyAlignment="1" applyProtection="1">
      <alignment horizontal="center" vertical="center" wrapText="1"/>
      <protection locked="0"/>
    </xf>
    <xf numFmtId="0" fontId="5" fillId="2" borderId="2" xfId="8" applyFont="1" applyFill="1" applyBorder="1" applyAlignment="1" applyProtection="1">
      <alignment horizontal="center" vertical="center" wrapText="1"/>
      <protection locked="0"/>
    </xf>
    <xf numFmtId="0" fontId="5" fillId="2" borderId="3" xfId="8" applyFont="1" applyFill="1" applyBorder="1" applyAlignment="1" applyProtection="1">
      <alignment horizontal="center" vertical="center" wrapText="1"/>
      <protection locked="0"/>
    </xf>
    <xf numFmtId="0" fontId="5" fillId="2" borderId="4" xfId="8" applyFont="1" applyFill="1" applyBorder="1" applyAlignment="1">
      <alignment horizontal="center" vertical="center" wrapText="1"/>
    </xf>
    <xf numFmtId="4" fontId="5" fillId="2" borderId="4" xfId="8" applyNumberFormat="1" applyFont="1" applyFill="1" applyBorder="1" applyAlignment="1">
      <alignment horizontal="center" vertical="center" wrapText="1"/>
    </xf>
    <xf numFmtId="0" fontId="5" fillId="0" borderId="4" xfId="8" applyFont="1" applyFill="1" applyBorder="1" applyAlignment="1">
      <alignment horizontal="left" vertical="top" indent="1"/>
    </xf>
    <xf numFmtId="3" fontId="5" fillId="0" borderId="4" xfId="8" applyNumberFormat="1" applyFont="1" applyFill="1" applyBorder="1" applyAlignment="1" applyProtection="1">
      <alignment vertical="top" wrapText="1"/>
      <protection locked="0"/>
    </xf>
    <xf numFmtId="0" fontId="5" fillId="0" borderId="4" xfId="8" applyFont="1" applyFill="1" applyBorder="1" applyAlignment="1">
      <alignment horizontal="left" vertical="top" indent="2"/>
    </xf>
    <xf numFmtId="0" fontId="1" fillId="0" borderId="4" xfId="8" applyFont="1" applyFill="1" applyBorder="1" applyAlignment="1">
      <alignment horizontal="left" vertical="top" indent="2"/>
    </xf>
    <xf numFmtId="3" fontId="1" fillId="0" borderId="4" xfId="8" applyNumberFormat="1" applyFont="1" applyFill="1" applyBorder="1" applyAlignment="1" applyProtection="1">
      <alignment vertical="top" wrapText="1"/>
      <protection locked="0"/>
    </xf>
    <xf numFmtId="3" fontId="1" fillId="0" borderId="4" xfId="8" applyNumberFormat="1" applyFont="1" applyFill="1" applyBorder="1" applyAlignment="1" applyProtection="1">
      <alignment wrapText="1"/>
      <protection locked="0"/>
    </xf>
    <xf numFmtId="0" fontId="6" fillId="0" borderId="0" xfId="0" applyFont="1" applyProtection="1">
      <protection locked="0"/>
    </xf>
    <xf numFmtId="0" fontId="1" fillId="0" borderId="0" xfId="8" applyFont="1" applyFill="1" applyBorder="1" applyAlignment="1" applyProtection="1">
      <alignment vertical="top"/>
      <protection locked="0"/>
    </xf>
    <xf numFmtId="4" fontId="1" fillId="0" borderId="0" xfId="8" applyNumberFormat="1" applyFont="1" applyAlignment="1" applyProtection="1">
      <alignment vertical="top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tabSelected="1" zoomScaleNormal="100" workbookViewId="0">
      <selection activeCell="J18" sqref="J18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63.75" customHeight="1" x14ac:dyDescent="0.2">
      <c r="A1" s="3" t="s">
        <v>26</v>
      </c>
      <c r="B1" s="4"/>
      <c r="C1" s="4"/>
      <c r="D1" s="4"/>
      <c r="E1" s="4"/>
      <c r="F1" s="5"/>
    </row>
    <row r="2" spans="1:6" ht="25.5" x14ac:dyDescent="0.2">
      <c r="A2" s="6" t="s">
        <v>3</v>
      </c>
      <c r="B2" s="7" t="s">
        <v>20</v>
      </c>
      <c r="C2" s="7" t="s">
        <v>21</v>
      </c>
      <c r="D2" s="7" t="s">
        <v>22</v>
      </c>
      <c r="E2" s="7" t="s">
        <v>23</v>
      </c>
      <c r="F2" s="7" t="s">
        <v>25</v>
      </c>
    </row>
    <row r="3" spans="1:6" ht="12.75" x14ac:dyDescent="0.2">
      <c r="A3" s="8" t="s">
        <v>0</v>
      </c>
      <c r="B3" s="9">
        <f>B4+B12</f>
        <v>309338840.15999997</v>
      </c>
      <c r="C3" s="9">
        <f t="shared" ref="C3:F3" si="0">C4+C12</f>
        <v>75485564.010000005</v>
      </c>
      <c r="D3" s="9">
        <f t="shared" si="0"/>
        <v>92434160.729999989</v>
      </c>
      <c r="E3" s="9">
        <f t="shared" si="0"/>
        <v>292390243.43999994</v>
      </c>
      <c r="F3" s="9">
        <f t="shared" si="0"/>
        <v>-16948596.719999995</v>
      </c>
    </row>
    <row r="4" spans="1:6" ht="12.75" x14ac:dyDescent="0.2">
      <c r="A4" s="10" t="s">
        <v>4</v>
      </c>
      <c r="B4" s="9">
        <f>SUM(B5:B11)</f>
        <v>66382550.930000007</v>
      </c>
      <c r="C4" s="9">
        <f>SUM(C5:C11)</f>
        <v>73609743.230000004</v>
      </c>
      <c r="D4" s="9">
        <f>SUM(D5:D11)</f>
        <v>91097328.979999989</v>
      </c>
      <c r="E4" s="9">
        <f>SUM(E5:E11)</f>
        <v>48894965.180000007</v>
      </c>
      <c r="F4" s="9">
        <f>SUM(F5:F11)</f>
        <v>-17487585.749999996</v>
      </c>
    </row>
    <row r="5" spans="1:6" ht="12.75" x14ac:dyDescent="0.2">
      <c r="A5" s="11" t="s">
        <v>5</v>
      </c>
      <c r="B5" s="12">
        <v>47076607.630000003</v>
      </c>
      <c r="C5" s="12">
        <v>57285472.039999999</v>
      </c>
      <c r="D5" s="12">
        <v>73345508.319999993</v>
      </c>
      <c r="E5" s="12">
        <f>B5+C5-D5</f>
        <v>31016571.350000009</v>
      </c>
      <c r="F5" s="12">
        <f t="shared" ref="F5:F11" si="1">E5-B5</f>
        <v>-16060036.279999994</v>
      </c>
    </row>
    <row r="6" spans="1:6" ht="12.75" x14ac:dyDescent="0.2">
      <c r="A6" s="11" t="s">
        <v>6</v>
      </c>
      <c r="B6" s="12">
        <v>4650404.6399999997</v>
      </c>
      <c r="C6" s="12">
        <v>16324271.189999999</v>
      </c>
      <c r="D6" s="12">
        <v>17482042.32</v>
      </c>
      <c r="E6" s="12">
        <f t="shared" ref="E6:E11" si="2">B6+C6-D6</f>
        <v>3492633.5099999979</v>
      </c>
      <c r="F6" s="12">
        <f t="shared" si="1"/>
        <v>-1157771.1300000018</v>
      </c>
    </row>
    <row r="7" spans="1:6" ht="12.75" x14ac:dyDescent="0.2">
      <c r="A7" s="11" t="s">
        <v>7</v>
      </c>
      <c r="B7" s="12">
        <v>12230496.279999999</v>
      </c>
      <c r="C7" s="12">
        <v>0</v>
      </c>
      <c r="D7" s="12">
        <v>269778.34000000003</v>
      </c>
      <c r="E7" s="12">
        <f t="shared" si="2"/>
        <v>11960717.939999999</v>
      </c>
      <c r="F7" s="12">
        <f t="shared" si="1"/>
        <v>-269778.33999999985</v>
      </c>
    </row>
    <row r="8" spans="1:6" ht="12.75" x14ac:dyDescent="0.2">
      <c r="A8" s="11" t="s">
        <v>1</v>
      </c>
      <c r="B8" s="12">
        <v>2393800.38</v>
      </c>
      <c r="C8" s="12">
        <v>0</v>
      </c>
      <c r="D8" s="12">
        <v>0</v>
      </c>
      <c r="E8" s="12">
        <f t="shared" si="2"/>
        <v>2393800.38</v>
      </c>
      <c r="F8" s="12">
        <f t="shared" si="1"/>
        <v>0</v>
      </c>
    </row>
    <row r="9" spans="1:6" ht="12.75" x14ac:dyDescent="0.2">
      <c r="A9" s="11" t="s">
        <v>2</v>
      </c>
      <c r="B9" s="12">
        <v>0</v>
      </c>
      <c r="C9" s="12">
        <v>0</v>
      </c>
      <c r="D9" s="12">
        <v>0</v>
      </c>
      <c r="E9" s="12">
        <f t="shared" si="2"/>
        <v>0</v>
      </c>
      <c r="F9" s="12">
        <f t="shared" si="1"/>
        <v>0</v>
      </c>
    </row>
    <row r="10" spans="1:6" ht="12.75" x14ac:dyDescent="0.2">
      <c r="A10" s="11" t="s">
        <v>8</v>
      </c>
      <c r="B10" s="12">
        <v>0</v>
      </c>
      <c r="C10" s="12">
        <v>0</v>
      </c>
      <c r="D10" s="12">
        <v>0</v>
      </c>
      <c r="E10" s="12">
        <f t="shared" si="2"/>
        <v>0</v>
      </c>
      <c r="F10" s="12">
        <f t="shared" si="1"/>
        <v>0</v>
      </c>
    </row>
    <row r="11" spans="1:6" ht="12.75" x14ac:dyDescent="0.2">
      <c r="A11" s="11" t="s">
        <v>9</v>
      </c>
      <c r="B11" s="12">
        <v>31242</v>
      </c>
      <c r="C11" s="12">
        <v>0</v>
      </c>
      <c r="D11" s="12">
        <v>0</v>
      </c>
      <c r="E11" s="12">
        <f t="shared" si="2"/>
        <v>31242</v>
      </c>
      <c r="F11" s="12">
        <f t="shared" si="1"/>
        <v>0</v>
      </c>
    </row>
    <row r="12" spans="1:6" ht="12.75" x14ac:dyDescent="0.2">
      <c r="A12" s="10" t="s">
        <v>10</v>
      </c>
      <c r="B12" s="9">
        <f>SUM(B13:B21)</f>
        <v>242956289.22999999</v>
      </c>
      <c r="C12" s="9">
        <f>SUM(C13:C21)</f>
        <v>1875820.78</v>
      </c>
      <c r="D12" s="9">
        <f>SUM(D13:D21)</f>
        <v>1336831.75</v>
      </c>
      <c r="E12" s="9">
        <f>SUM(E13:E21)</f>
        <v>243495278.25999996</v>
      </c>
      <c r="F12" s="9">
        <f>SUM(F13:F21)</f>
        <v>538989.03000000119</v>
      </c>
    </row>
    <row r="13" spans="1:6" ht="12.75" x14ac:dyDescent="0.2">
      <c r="A13" s="11" t="s">
        <v>11</v>
      </c>
      <c r="B13" s="12">
        <v>0</v>
      </c>
      <c r="C13" s="12">
        <v>0</v>
      </c>
      <c r="D13" s="12">
        <v>0</v>
      </c>
      <c r="E13" s="12">
        <f>B13+C13-D13</f>
        <v>0</v>
      </c>
      <c r="F13" s="12">
        <f t="shared" ref="F13:F21" si="3">E13-B13</f>
        <v>0</v>
      </c>
    </row>
    <row r="14" spans="1:6" ht="12.75" x14ac:dyDescent="0.2">
      <c r="A14" s="11" t="s">
        <v>12</v>
      </c>
      <c r="B14" s="13">
        <v>0</v>
      </c>
      <c r="C14" s="13">
        <v>0</v>
      </c>
      <c r="D14" s="13">
        <v>0</v>
      </c>
      <c r="E14" s="13">
        <f t="shared" ref="E14:E21" si="4">B14+C14-D14</f>
        <v>0</v>
      </c>
      <c r="F14" s="13">
        <f t="shared" si="3"/>
        <v>0</v>
      </c>
    </row>
    <row r="15" spans="1:6" ht="12.75" x14ac:dyDescent="0.2">
      <c r="A15" s="11" t="s">
        <v>13</v>
      </c>
      <c r="B15" s="13">
        <v>178573481.34999999</v>
      </c>
      <c r="C15" s="13">
        <v>538989.03</v>
      </c>
      <c r="D15" s="13">
        <v>0</v>
      </c>
      <c r="E15" s="13">
        <f t="shared" si="4"/>
        <v>179112470.38</v>
      </c>
      <c r="F15" s="13">
        <f t="shared" si="3"/>
        <v>538989.03000000119</v>
      </c>
    </row>
    <row r="16" spans="1:6" ht="12.75" x14ac:dyDescent="0.2">
      <c r="A16" s="11" t="s">
        <v>14</v>
      </c>
      <c r="B16" s="12">
        <v>103032829.39</v>
      </c>
      <c r="C16" s="12">
        <v>0</v>
      </c>
      <c r="D16" s="12">
        <v>1336831.75</v>
      </c>
      <c r="E16" s="12">
        <f t="shared" si="4"/>
        <v>101695997.64</v>
      </c>
      <c r="F16" s="12">
        <f t="shared" si="3"/>
        <v>-1336831.75</v>
      </c>
    </row>
    <row r="17" spans="1:6" ht="12.75" x14ac:dyDescent="0.2">
      <c r="A17" s="11" t="s">
        <v>15</v>
      </c>
      <c r="B17" s="12">
        <v>0</v>
      </c>
      <c r="C17" s="12">
        <v>0</v>
      </c>
      <c r="D17" s="12">
        <v>0</v>
      </c>
      <c r="E17" s="12">
        <f t="shared" si="4"/>
        <v>0</v>
      </c>
      <c r="F17" s="12">
        <f t="shared" si="3"/>
        <v>0</v>
      </c>
    </row>
    <row r="18" spans="1:6" ht="12.75" x14ac:dyDescent="0.2">
      <c r="A18" s="11" t="s">
        <v>16</v>
      </c>
      <c r="B18" s="12">
        <v>-38812269.740000002</v>
      </c>
      <c r="C18" s="12">
        <v>1336831.75</v>
      </c>
      <c r="D18" s="12">
        <v>0</v>
      </c>
      <c r="E18" s="12">
        <f t="shared" si="4"/>
        <v>-37475437.990000002</v>
      </c>
      <c r="F18" s="12">
        <f t="shared" si="3"/>
        <v>1336831.75</v>
      </c>
    </row>
    <row r="19" spans="1:6" ht="12.75" x14ac:dyDescent="0.2">
      <c r="A19" s="11" t="s">
        <v>17</v>
      </c>
      <c r="B19" s="12">
        <v>162248.23000000001</v>
      </c>
      <c r="C19" s="12">
        <v>0</v>
      </c>
      <c r="D19" s="12">
        <v>0</v>
      </c>
      <c r="E19" s="12">
        <f t="shared" si="4"/>
        <v>162248.23000000001</v>
      </c>
      <c r="F19" s="12">
        <f t="shared" si="3"/>
        <v>0</v>
      </c>
    </row>
    <row r="20" spans="1:6" ht="12.75" x14ac:dyDescent="0.2">
      <c r="A20" s="11" t="s">
        <v>18</v>
      </c>
      <c r="B20" s="12">
        <v>0</v>
      </c>
      <c r="C20" s="12">
        <v>0</v>
      </c>
      <c r="D20" s="12">
        <v>0</v>
      </c>
      <c r="E20" s="12">
        <f t="shared" si="4"/>
        <v>0</v>
      </c>
      <c r="F20" s="12">
        <f t="shared" si="3"/>
        <v>0</v>
      </c>
    </row>
    <row r="21" spans="1:6" ht="12.75" x14ac:dyDescent="0.2">
      <c r="A21" s="11" t="s">
        <v>19</v>
      </c>
      <c r="B21" s="12">
        <v>0</v>
      </c>
      <c r="C21" s="12">
        <v>0</v>
      </c>
      <c r="D21" s="12">
        <v>0</v>
      </c>
      <c r="E21" s="12">
        <f t="shared" si="4"/>
        <v>0</v>
      </c>
      <c r="F21" s="12">
        <f t="shared" si="3"/>
        <v>0</v>
      </c>
    </row>
    <row r="22" spans="1:6" ht="12.75" x14ac:dyDescent="0.2">
      <c r="A22" s="14"/>
      <c r="B22" s="14"/>
      <c r="C22" s="14"/>
      <c r="D22" s="14"/>
      <c r="E22" s="14"/>
      <c r="F22" s="14"/>
    </row>
    <row r="23" spans="1:6" ht="12.75" x14ac:dyDescent="0.2">
      <c r="A23" s="2" t="s">
        <v>24</v>
      </c>
      <c r="B23" s="14"/>
      <c r="C23" s="14"/>
      <c r="D23" s="14"/>
      <c r="E23" s="14"/>
      <c r="F23" s="14"/>
    </row>
    <row r="24" spans="1:6" ht="12.75" x14ac:dyDescent="0.2">
      <c r="A24" s="14"/>
      <c r="B24" s="14"/>
      <c r="C24" s="14"/>
      <c r="D24" s="14"/>
      <c r="E24" s="14"/>
      <c r="F24" s="14"/>
    </row>
    <row r="25" spans="1:6" ht="12.75" x14ac:dyDescent="0.2">
      <c r="A25" s="14"/>
      <c r="B25" s="14"/>
      <c r="C25" s="14"/>
      <c r="D25" s="14"/>
      <c r="E25" s="14"/>
      <c r="F25" s="14"/>
    </row>
    <row r="26" spans="1:6" ht="12.75" x14ac:dyDescent="0.2">
      <c r="A26" s="14"/>
      <c r="B26" s="14"/>
      <c r="C26" s="14"/>
      <c r="D26" s="14"/>
      <c r="E26" s="14"/>
      <c r="F26" s="14"/>
    </row>
    <row r="27" spans="1:6" ht="12.75" x14ac:dyDescent="0.2">
      <c r="A27" s="14"/>
      <c r="B27" s="14"/>
      <c r="C27" s="14"/>
      <c r="D27" s="14"/>
      <c r="E27" s="14"/>
      <c r="F27" s="14"/>
    </row>
    <row r="28" spans="1:6" ht="12.75" x14ac:dyDescent="0.2">
      <c r="A28" s="15" t="s">
        <v>27</v>
      </c>
      <c r="B28" s="14"/>
      <c r="C28" s="15" t="s">
        <v>28</v>
      </c>
      <c r="D28" s="16"/>
      <c r="E28" s="14"/>
      <c r="F28" s="14"/>
    </row>
    <row r="29" spans="1:6" ht="12.75" x14ac:dyDescent="0.2">
      <c r="A29" s="15" t="s">
        <v>29</v>
      </c>
      <c r="B29" s="14"/>
      <c r="C29" s="15" t="s">
        <v>30</v>
      </c>
      <c r="D29" s="16"/>
      <c r="E29" s="14"/>
      <c r="F29" s="14"/>
    </row>
    <row r="30" spans="1:6" ht="12.75" x14ac:dyDescent="0.2">
      <c r="A30" s="15" t="s">
        <v>31</v>
      </c>
      <c r="B30" s="14"/>
      <c r="C30" s="15" t="s">
        <v>32</v>
      </c>
      <c r="D30" s="16"/>
      <c r="E30" s="14"/>
      <c r="F30" s="14"/>
    </row>
    <row r="31" spans="1:6" ht="12.75" x14ac:dyDescent="0.2">
      <c r="A31" s="14"/>
      <c r="B31" s="14"/>
      <c r="C31" s="14"/>
      <c r="D31" s="14"/>
      <c r="E31" s="14"/>
      <c r="F31" s="14"/>
    </row>
  </sheetData>
  <sheetProtection formatCells="0" formatColumns="0" formatRows="0" autoFilter="0"/>
  <mergeCells count="1">
    <mergeCell ref="A1:F1"/>
  </mergeCells>
  <pageMargins left="0.31496062992125984" right="0.31496062992125984" top="0.74803149606299213" bottom="0.74803149606299213" header="0.31496062992125984" footer="0.31496062992125984"/>
  <pageSetup paperSize="9" scale="7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DPP01</cp:lastModifiedBy>
  <cp:lastPrinted>2023-07-19T16:40:03Z</cp:lastPrinted>
  <dcterms:created xsi:type="dcterms:W3CDTF">2014-02-09T04:04:15Z</dcterms:created>
  <dcterms:modified xsi:type="dcterms:W3CDTF">2023-07-19T19:06:44Z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