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DOS FINA\2° TRIM\Información Disciplina Financiera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  <c r="D72" i="1" l="1"/>
  <c r="D74" i="1" s="1"/>
  <c r="C72" i="1"/>
  <c r="C74" i="1" s="1"/>
  <c r="B72" i="1"/>
  <c r="B74" i="1" s="1"/>
  <c r="D57" i="1"/>
  <c r="C57" i="1"/>
  <c r="B57" i="1"/>
  <c r="C11" i="1" l="1"/>
  <c r="D17" i="1" l="1"/>
  <c r="C17" i="1"/>
  <c r="D64" i="1" l="1"/>
  <c r="C64" i="1"/>
  <c r="B64" i="1"/>
  <c r="D49" i="1"/>
  <c r="D59" i="1" s="1"/>
  <c r="C49" i="1"/>
  <c r="C59" i="1" s="1"/>
  <c r="B49" i="1"/>
  <c r="B59" i="1" s="1"/>
  <c r="D40" i="1"/>
  <c r="C40" i="1"/>
  <c r="B40" i="1"/>
  <c r="D37" i="1"/>
  <c r="D44" i="1" s="1"/>
  <c r="C37" i="1"/>
  <c r="C44" i="1" s="1"/>
  <c r="B37" i="1"/>
  <c r="D29" i="1"/>
  <c r="C29" i="1"/>
  <c r="B29" i="1"/>
  <c r="D13" i="1"/>
  <c r="C13" i="1"/>
  <c r="B13" i="1"/>
  <c r="D8" i="1"/>
  <c r="C8" i="1"/>
  <c r="B8" i="1"/>
  <c r="D21" i="1" l="1"/>
  <c r="D23" i="1" s="1"/>
  <c r="D25" i="1" s="1"/>
  <c r="D33" i="1" s="1"/>
  <c r="C21" i="1"/>
  <c r="C23" i="1" s="1"/>
  <c r="C25" i="1" s="1"/>
  <c r="C33" i="1" s="1"/>
  <c r="B21" i="1"/>
  <c r="B23" i="1" s="1"/>
  <c r="B25" i="1" s="1"/>
  <c r="B33" i="1" s="1"/>
  <c r="B44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<sst xmlns="http://schemas.openxmlformats.org/spreadsheetml/2006/main" count="65" uniqueCount="45">
  <si>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</si>
  <si>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</si>
  <si>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</si>
  <si>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</si>
  <si>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</si>
  <si>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</si>
  <si>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</si>
  <si>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</si>
  <si>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</si>
  <si>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</si>
  <si>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</si>
  <si>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</si>
  <si>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</si>
  <si>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</si>
  <si>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</si>
  <si>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</si>
  <si>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</si>
  <si>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</si>
  <si>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</si>
  <si>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</si>
  <si>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</si>
  <si>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</si>
  <si>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</si>
  <si>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</si>
  <si>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</si>
  <si>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</si>
  <si>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</si>
  <si>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</si>
  <si>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</si>
  <si>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</si>
  <si>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</si>
  <si>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</si>
  <si>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</si>
  <si>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</si>
  <si>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</si>
  <si>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</si>
  <si>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</si>
  <si>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</si>
  <si>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</si>
  <si>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</si>
  <si>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</si>
  <si>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</si>
  <si>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</si>
  <si>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UNIVERSIDAD TECNOLOGICA DEL SUROESTE DE GUANAJUATO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</si>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</sst>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0" fillId="0" borderId="12" xfId="0" applyNumberForma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5" fillId="0" borderId="11" xfId="1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A2" sqref="A2:D2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25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25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25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25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75824419.129999995</v>
      </c>
      <c r="C8" s="20">
        <f>SUM(C9:C11)</f>
        <v>19029382.239999998</v>
      </c>
      <c r="D8" s="20">
        <f>SUM(D9:D11)</f>
        <v>19029382.239999998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7">
        <v>45389666.130000003</v>
      </c>
      <c r="C9" s="37">
        <v>19029382.239999998</v>
      </c>
      <c r="D9" s="37">
        <v>19029382.239999998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7">
        <v>30434753</v>
      </c>
      <c r="C10" s="37">
        <v>0</v>
      </c>
      <c r="D10" s="37">
        <v>0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1">
        <f>B44</f>
        <v>0</v>
      </c>
      <c r="C11" s="21">
        <f>C44</f>
        <v>0</v>
      </c>
      <c r="D11" s="21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75824419.129999995</v>
      </c>
      <c r="C13" s="20">
        <f t="shared" ref="C13:D13" si="0">SUM(C14:C15)</f>
        <v>33099994.43</v>
      </c>
      <c r="D13" s="20">
        <f t="shared" si="0"/>
        <v>32999584.510000002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7">
        <v>45389666.130000003</v>
      </c>
      <c r="C14" s="37">
        <v>23064757.43</v>
      </c>
      <c r="D14" s="37">
        <v>23023123.510000002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7">
        <v>30434753</v>
      </c>
      <c r="C15" s="37">
        <v>10035237</v>
      </c>
      <c r="D15" s="37">
        <v>9976461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0</v>
      </c>
      <c r="D17" s="20">
        <f>D18+D19</f>
        <v>0</v>
      </c>
    </row>
    <row r="18" spans="1:4" x14ac:dyDescent="0.25">
      <c r="A18" s="3" t="s">
        <v>15</v>
      </c>
      <c r="B18" s="24">
        <v>0</v>
      </c>
      <c r="C18" s="37">
        <v>0</v>
      </c>
      <c r="D18" s="37">
        <v>0</v>
      </c>
    </row>
    <row r="19" spans="1:4" x14ac:dyDescent="0.25">
      <c r="A19" s="3" t="s">
        <v>16</v>
      </c>
      <c r="B19" s="24">
        <v>0</v>
      </c>
      <c r="C19" s="37">
        <v>0</v>
      </c>
      <c r="D19" s="37">
        <v>0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0</v>
      </c>
      <c r="C21" s="20">
        <f>C8-C13+C17</f>
        <v>-14070612.190000001</v>
      </c>
      <c r="D21" s="20">
        <f>D8-D13+D17</f>
        <v>-13970202.270000003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0</v>
      </c>
      <c r="C23" s="20">
        <f>C21-C11</f>
        <v>-14070612.190000001</v>
      </c>
      <c r="D23" s="20">
        <f>D21-D11</f>
        <v>-13970202.270000003</v>
      </c>
    </row>
    <row r="24" spans="1:4" x14ac:dyDescent="0.25">
      <c r="A24" s="5"/>
      <c r="B24" s="25"/>
      <c r="C24" s="25"/>
      <c r="D24" s="25"/>
    </row>
    <row r="25" spans="1:4" x14ac:dyDescent="0.25">
      <c r="A25" s="12" t="s">
        <v>19</v>
      </c>
      <c r="B25" s="20">
        <f>B23-B17</f>
        <v>0</v>
      </c>
      <c r="C25" s="20">
        <f>C23-C17</f>
        <v>-14070612.190000001</v>
      </c>
      <c r="D25" s="20">
        <f>D23-D17</f>
        <v>-13970202.270000003</v>
      </c>
    </row>
    <row r="26" spans="1:4" x14ac:dyDescent="0.25">
      <c r="A26" s="13"/>
      <c r="B26" s="26"/>
      <c r="C26" s="26"/>
      <c r="D26" s="26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28">
        <v>0</v>
      </c>
      <c r="C30" s="28">
        <v>0</v>
      </c>
      <c r="D30" s="28">
        <v>0</v>
      </c>
    </row>
    <row r="31" spans="1:4" x14ac:dyDescent="0.25">
      <c r="A31" s="3" t="s">
        <v>25</v>
      </c>
      <c r="B31" s="28">
        <v>0</v>
      </c>
      <c r="C31" s="28">
        <v>0</v>
      </c>
      <c r="D31" s="28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0</v>
      </c>
      <c r="C33" s="27">
        <f>C25+C29</f>
        <v>-14070612.190000001</v>
      </c>
      <c r="D33" s="27">
        <f>D25+D29</f>
        <v>-13970202.270000003</v>
      </c>
    </row>
    <row r="34" spans="1:4" x14ac:dyDescent="0.25">
      <c r="A34" s="6"/>
      <c r="B34" s="34"/>
      <c r="C34" s="34"/>
      <c r="D34" s="34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>
        <v>0</v>
      </c>
      <c r="C38" s="28">
        <v>0</v>
      </c>
      <c r="D38" s="28">
        <v>0</v>
      </c>
    </row>
    <row r="39" spans="1:4" x14ac:dyDescent="0.25">
      <c r="A39" s="3" t="s">
        <v>30</v>
      </c>
      <c r="B39" s="28">
        <v>0</v>
      </c>
      <c r="C39" s="28">
        <v>0</v>
      </c>
      <c r="D39" s="28">
        <v>0</v>
      </c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28">
        <v>0</v>
      </c>
      <c r="C41" s="28">
        <v>0</v>
      </c>
      <c r="D41" s="28">
        <v>0</v>
      </c>
    </row>
    <row r="42" spans="1:4" x14ac:dyDescent="0.25">
      <c r="A42" s="3" t="s">
        <v>33</v>
      </c>
      <c r="B42" s="28">
        <v>0</v>
      </c>
      <c r="C42" s="28">
        <v>0</v>
      </c>
      <c r="D42" s="28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5"/>
      <c r="C45" s="35"/>
      <c r="D45" s="35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1">
        <v>45389666.130000003</v>
      </c>
      <c r="C48" s="51">
        <v>19029382.239999998</v>
      </c>
      <c r="D48" s="51">
        <v>19029382.239999998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>
        <v>0</v>
      </c>
      <c r="C50" s="28">
        <v>0</v>
      </c>
      <c r="D50" s="28">
        <v>0</v>
      </c>
    </row>
    <row r="51" spans="1:4" x14ac:dyDescent="0.25">
      <c r="A51" s="16" t="s">
        <v>32</v>
      </c>
      <c r="B51" s="28">
        <v>0</v>
      </c>
      <c r="C51" s="28">
        <v>0</v>
      </c>
      <c r="D51" s="28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53">
        <v>45389666.130000003</v>
      </c>
      <c r="C53" s="53">
        <v>23064757.43</v>
      </c>
      <c r="D53" s="53">
        <v>23023123.510000002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0"/>
      <c r="C55" s="53">
        <v>0</v>
      </c>
      <c r="D55" s="53">
        <v>0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B48+B49-B53+B55</f>
        <v>0</v>
      </c>
      <c r="C57" s="27">
        <f>C48+C49-C53+C55</f>
        <v>-4035375.1900000013</v>
      </c>
      <c r="D57" s="27">
        <f>D48+D49-D53+D55</f>
        <v>-3993741.2700000033</v>
      </c>
    </row>
    <row r="58" spans="1:4" x14ac:dyDescent="0.25">
      <c r="A58" s="7"/>
      <c r="B58" s="31"/>
      <c r="C58" s="31"/>
      <c r="D58" s="31"/>
    </row>
    <row r="59" spans="1:4" x14ac:dyDescent="0.25">
      <c r="A59" s="12" t="s">
        <v>38</v>
      </c>
      <c r="B59" s="27">
        <f>B57-B49</f>
        <v>0</v>
      </c>
      <c r="C59" s="27">
        <f>C57-C49</f>
        <v>-4035375.1900000013</v>
      </c>
      <c r="D59" s="27">
        <f>D57-D49</f>
        <v>-3993741.2700000033</v>
      </c>
    </row>
    <row r="60" spans="1:4" x14ac:dyDescent="0.25">
      <c r="A60" s="6"/>
      <c r="B60" s="35"/>
      <c r="C60" s="35"/>
      <c r="D60" s="35"/>
    </row>
    <row r="61" spans="1:4" x14ac:dyDescent="0.25">
      <c r="A61" s="1"/>
      <c r="B61" s="36"/>
      <c r="C61" s="36"/>
      <c r="D61" s="36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2">
        <v>30434753</v>
      </c>
      <c r="C63" s="52">
        <v>0</v>
      </c>
      <c r="D63" s="52">
        <v>0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21">
        <v>0</v>
      </c>
      <c r="C65" s="21">
        <v>0</v>
      </c>
      <c r="D65" s="21">
        <v>0</v>
      </c>
    </row>
    <row r="66" spans="1:4" x14ac:dyDescent="0.25">
      <c r="A66" s="16" t="s">
        <v>33</v>
      </c>
      <c r="B66" s="21">
        <v>0</v>
      </c>
      <c r="C66" s="21">
        <v>0</v>
      </c>
      <c r="D66" s="21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37">
        <v>30434753</v>
      </c>
      <c r="C68" s="37">
        <v>10035237</v>
      </c>
      <c r="D68" s="37">
        <v>9976461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2">
        <v>0</v>
      </c>
      <c r="C70" s="37">
        <v>0</v>
      </c>
      <c r="D70" s="37">
        <v>0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0</v>
      </c>
      <c r="C72" s="20">
        <f>C63+C64-C68+C70</f>
        <v>-10035237</v>
      </c>
      <c r="D72" s="20">
        <f>D63+D64-D68+D70</f>
        <v>-9976461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0</v>
      </c>
      <c r="C74" s="20">
        <f>C72-C64</f>
        <v>-10035237</v>
      </c>
      <c r="D74" s="20">
        <f>D72-D64</f>
        <v>-9976461</v>
      </c>
    </row>
    <row r="75" spans="1:4" x14ac:dyDescent="0.25">
      <c r="A75" s="6"/>
      <c r="B75" s="33"/>
      <c r="C75" s="33"/>
      <c r="D75" s="33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dcterms:created xsi:type="dcterms:W3CDTF">2018-11-21T17:29:53Z</dcterms:created>
  <dcterms:modified xsi:type="dcterms:W3CDTF">2023-08-02T23:40:59Z</dcterms:modified>
</cp:coreProperties>
</file>