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3ER TRIMESTRE\"/>
    </mc:Choice>
  </mc:AlternateContent>
  <bookViews>
    <workbookView xWindow="0" yWindow="0" windowWidth="28800" windowHeight="121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G5" i="1" l="1"/>
  <c r="F5" i="1"/>
  <c r="E5" i="1"/>
  <c r="D5" i="1"/>
  <c r="C5" i="1"/>
  <c r="B5" i="1"/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<sst xmlns="http://schemas.openxmlformats.org/spreadsheetml/2006/main" count="70" uniqueCount="70">
  <si>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</si>
  <si>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</si>
  <si>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</si>
  <si>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</si>
  <si>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</si>
  <si>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</si>
  <si>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</si>
  <si>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</si>
  <si>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</si>
  <si>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</si>
  <si>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</si>
  <si>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</si>
  <si>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</si>
  <si>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</si>
  <si>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</si>
  <si>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</si>
  <si>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</si>
  <si>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</si>
  <si>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</si>
  <si>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</si>
  <si>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</si>
  <si>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</si>
  <si>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</si>
  <si>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</si>
  <si>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</si>
  <si>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</si>
  <si>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</si>
  <si>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</si>
  <si>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</si>
  <si>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</si>
  <si>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</si>
  <si>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</si>
  <si>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</si>
  <si>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</si>
  <si>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</si>
  <si>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</si>
  <si>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</si>
  <si>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</si>
  <si>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</si>
  <si>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</si>
  <si>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</si>
  <si>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</si>
  <si>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</si>
  <si>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</si>
  <si>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</si>
  <si>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</si>
  <si>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</si>
  <si>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</si>
  <si>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</si>
  <si>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</si>
  <si>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</si>
  <si>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</si>
  <si>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</si>
  <si>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</si>
  <si>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</si>
  <si>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</si>
  <si>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</si>
  <si>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</si>
  <si>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</si>
  <si>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</si>
  <si>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</si>
  <si>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</si>
  <si>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</si>
  <si>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UNIVERSIDAD TECNOLOGICA DEL SUROESTE DE GUANAJUATO
Gasto por Categoría Programática
Del 1 de Enero al 30 de Septiembre de 2023</t>
  </si>
  <si>
    <t xml:space="preserve">                                   Dr. Enrique Cossío Vargas</t>
  </si>
  <si>
    <t xml:space="preserve">                                             Rector</t>
  </si>
  <si>
    <t>______________________________________</t>
  </si>
  <si>
    <t>_____________________________________________</t>
  </si>
  <si>
    <t xml:space="preserve">           Directora de Administración y Finanzas</t>
  </si>
  <si>
    <t xml:space="preserve">                   C.P. Magdalena Ledesma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</si>
</sst>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6" fillId="0" borderId="0" xfId="0" applyFont="1" applyBorder="1" applyProtection="1">
      <protection locked="0" hidden="1"/>
    </xf>
    <xf numFmtId="0" fontId="1" fillId="0" borderId="0" xfId="8" applyFont="1" applyFill="1" applyBorder="1" applyAlignment="1" applyProtection="1">
      <alignment vertical="top"/>
      <protection locked="0"/>
    </xf>
    <xf numFmtId="0" fontId="7" fillId="0" borderId="0" xfId="7" applyFont="1" applyFill="1" applyBorder="1" applyAlignment="1" applyProtection="1">
      <alignment vertical="top"/>
      <protection locked="0"/>
    </xf>
    <xf numFmtId="4" fontId="7" fillId="0" borderId="0" xfId="0" applyNumberFormat="1" applyFont="1" applyProtection="1">
      <protection locked="0"/>
    </xf>
    <xf numFmtId="4" fontId="8" fillId="2" borderId="6" xfId="9" applyNumberFormat="1" applyFont="1" applyFill="1" applyBorder="1" applyAlignment="1">
      <alignment horizontal="center" vertical="center" wrapText="1"/>
    </xf>
    <xf numFmtId="4" fontId="8" fillId="2" borderId="7" xfId="9" applyNumberFormat="1" applyFont="1" applyFill="1" applyBorder="1" applyAlignment="1">
      <alignment horizontal="center" vertical="center" wrapText="1"/>
    </xf>
    <xf numFmtId="4" fontId="8" fillId="2" borderId="4" xfId="9" applyNumberFormat="1" applyFont="1" applyFill="1" applyBorder="1" applyAlignment="1">
      <alignment horizontal="center" vertical="center" wrapText="1"/>
    </xf>
    <xf numFmtId="0" fontId="8" fillId="2" borderId="7" xfId="9" applyNumberFormat="1" applyFont="1" applyFill="1" applyBorder="1" applyAlignment="1">
      <alignment horizontal="center" vertical="center" wrapText="1"/>
    </xf>
    <xf numFmtId="0" fontId="8" fillId="0" borderId="0" xfId="9" applyFont="1" applyFill="1" applyBorder="1" applyAlignment="1" applyProtection="1"/>
    <xf numFmtId="4" fontId="8" fillId="0" borderId="10" xfId="0" applyNumberFormat="1" applyFont="1" applyFill="1" applyBorder="1" applyAlignment="1" applyProtection="1">
      <alignment horizontal="right"/>
      <protection locked="0"/>
    </xf>
    <xf numFmtId="0" fontId="8" fillId="0" borderId="0" xfId="8" applyFont="1" applyFill="1" applyBorder="1" applyAlignment="1" applyProtection="1">
      <alignment horizontal="left" vertical="top" indent="1"/>
      <protection hidden="1"/>
    </xf>
    <xf numFmtId="4" fontId="8" fillId="0" borderId="10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 indent="2"/>
    </xf>
    <xf numFmtId="4" fontId="1" fillId="0" borderId="10" xfId="0" applyNumberFormat="1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left" indent="1"/>
    </xf>
    <xf numFmtId="0" fontId="9" fillId="0" borderId="6" xfId="0" applyFont="1" applyBorder="1" applyAlignment="1">
      <alignment horizontal="center"/>
    </xf>
    <xf numFmtId="4" fontId="8" fillId="0" borderId="7" xfId="0" applyNumberFormat="1" applyFont="1" applyFill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7" fillId="0" borderId="0" xfId="0" applyFont="1" applyAlignment="1" applyProtection="1">
      <alignment horizontal="center"/>
      <protection locked="0"/>
    </xf>
    <xf numFmtId="4" fontId="7" fillId="0" borderId="0" xfId="0" applyNumberFormat="1" applyFont="1" applyAlignment="1" applyProtection="1">
      <alignment horizontal="center"/>
      <protection locked="0"/>
    </xf>
    <xf numFmtId="0" fontId="1" fillId="0" borderId="0" xfId="8" applyFont="1" applyFill="1" applyBorder="1" applyAlignment="1" applyProtection="1">
      <alignment horizontal="center"/>
      <protection locked="0"/>
    </xf>
    <xf numFmtId="0" fontId="8" fillId="2" borderId="5" xfId="9" applyFont="1" applyFill="1" applyBorder="1" applyAlignment="1" applyProtection="1">
      <alignment horizontal="center" vertical="center" wrapText="1"/>
      <protection locked="0"/>
    </xf>
    <xf numFmtId="4" fontId="8" fillId="2" borderId="8" xfId="9" applyNumberFormat="1" applyFont="1" applyFill="1" applyBorder="1" applyAlignment="1">
      <alignment horizontal="center" vertical="center" wrapText="1"/>
    </xf>
    <xf numFmtId="4" fontId="8" fillId="2" borderId="9" xfId="9" applyNumberFormat="1" applyFont="1" applyFill="1" applyBorder="1" applyAlignment="1">
      <alignment horizontal="center" vertical="center" wrapText="1"/>
    </xf>
    <xf numFmtId="0" fontId="8" fillId="2" borderId="6" xfId="9" applyFont="1" applyFill="1" applyBorder="1" applyAlignment="1" applyProtection="1">
      <alignment horizontal="center" vertical="center" wrapText="1"/>
      <protection locked="0"/>
    </xf>
    <xf numFmtId="0" fontId="8" fillId="2" borderId="1" xfId="9" applyFont="1" applyFill="1" applyBorder="1" applyAlignment="1">
      <alignment horizontal="center" vertical="center"/>
    </xf>
    <xf numFmtId="0" fontId="8" fillId="2" borderId="2" xfId="9" applyFont="1" applyFill="1" applyBorder="1" applyAlignment="1">
      <alignment horizontal="center" vertical="center"/>
    </xf>
    <xf numFmtId="0" fontId="8" fillId="2" borderId="3" xfId="9" applyFont="1" applyFill="1" applyBorder="1" applyAlignment="1">
      <alignment horizontal="center" vertical="center"/>
    </xf>
    <xf numFmtId="0" fontId="1" fillId="0" borderId="0" xfId="8" applyFont="1" applyFill="1" applyBorder="1" applyAlignment="1" applyProtection="1">
      <alignment horizontal="left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showGridLines="0" tabSelected="1" zoomScaleNormal="100" zoomScaleSheetLayoutView="90" workbookViewId="0">
      <selection activeCell="C5" sqref="C5:G5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5" t="s">
        <v>63</v>
      </c>
      <c r="B1" s="25"/>
      <c r="C1" s="25"/>
      <c r="D1" s="25"/>
      <c r="E1" s="25"/>
      <c r="F1" s="25"/>
      <c r="G1" s="28"/>
    </row>
    <row r="2" spans="1:8" ht="15" customHeight="1" x14ac:dyDescent="0.2">
      <c r="A2" s="29"/>
      <c r="B2" s="25" t="s">
        <v>31</v>
      </c>
      <c r="C2" s="25"/>
      <c r="D2" s="25"/>
      <c r="E2" s="25"/>
      <c r="F2" s="25"/>
      <c r="G2" s="26" t="s">
        <v>30</v>
      </c>
    </row>
    <row r="3" spans="1:8" ht="24.95" customHeight="1" x14ac:dyDescent="0.2">
      <c r="A3" s="30"/>
      <c r="B3" s="7" t="s">
        <v>26</v>
      </c>
      <c r="C3" s="8" t="s">
        <v>34</v>
      </c>
      <c r="D3" s="8" t="s">
        <v>27</v>
      </c>
      <c r="E3" s="8" t="s">
        <v>28</v>
      </c>
      <c r="F3" s="9" t="s">
        <v>29</v>
      </c>
      <c r="G3" s="27"/>
    </row>
    <row r="4" spans="1:8" ht="12.75" x14ac:dyDescent="0.2">
      <c r="A4" s="31"/>
      <c r="B4" s="10">
        <v>1</v>
      </c>
      <c r="C4" s="10">
        <v>2</v>
      </c>
      <c r="D4" s="10" t="s">
        <v>32</v>
      </c>
      <c r="E4" s="10">
        <v>4</v>
      </c>
      <c r="F4" s="10">
        <v>5</v>
      </c>
      <c r="G4" s="10" t="s">
        <v>33</v>
      </c>
    </row>
    <row r="5" spans="1:8" ht="12.75" x14ac:dyDescent="0.2">
      <c r="A5" s="11" t="s">
        <v>25</v>
      </c>
      <c r="B5" s="12">
        <f>SUM(B6+B9+B18+B22+B25+B30+B32+B33+B34)</f>
        <v>75824419.129999995</v>
      </c>
      <c r="C5" s="12">
        <f t="shared" ref="C5:G5" si="0">SUM(C6+C9+C18+C22+C25+C30+C32+C33+C34)</f>
        <v>4715313.2599999988</v>
      </c>
      <c r="D5" s="12">
        <f t="shared" si="0"/>
        <v>80539732.390000015</v>
      </c>
      <c r="E5" s="12">
        <f t="shared" si="0"/>
        <v>45324126.460000001</v>
      </c>
      <c r="F5" s="12">
        <f t="shared" si="0"/>
        <v>45156690.140000001</v>
      </c>
      <c r="G5" s="12">
        <f t="shared" si="0"/>
        <v>35215605.930000007</v>
      </c>
    </row>
    <row r="6" spans="1:8" ht="12.75" x14ac:dyDescent="0.2">
      <c r="A6" s="13" t="s">
        <v>0</v>
      </c>
      <c r="B6" s="14">
        <f>SUM(B7:B8)</f>
        <v>0</v>
      </c>
      <c r="C6" s="14">
        <f>SUM(C7:C8)</f>
        <v>0</v>
      </c>
      <c r="D6" s="14">
        <f t="shared" ref="D6:G6" si="1">SUM(D7:D8)</f>
        <v>0</v>
      </c>
      <c r="E6" s="14">
        <f t="shared" si="1"/>
        <v>0</v>
      </c>
      <c r="F6" s="14">
        <f t="shared" si="1"/>
        <v>0</v>
      </c>
      <c r="G6" s="14">
        <f t="shared" si="1"/>
        <v>0</v>
      </c>
      <c r="H6" s="3">
        <v>0</v>
      </c>
    </row>
    <row r="7" spans="1:8" ht="12.75" x14ac:dyDescent="0.2">
      <c r="A7" s="15" t="s">
        <v>1</v>
      </c>
      <c r="B7" s="16">
        <v>0</v>
      </c>
      <c r="C7" s="16">
        <v>0</v>
      </c>
      <c r="D7" s="16">
        <f>B7+C7</f>
        <v>0</v>
      </c>
      <c r="E7" s="16">
        <v>0</v>
      </c>
      <c r="F7" s="16">
        <v>0</v>
      </c>
      <c r="G7" s="16">
        <f>D7-E7</f>
        <v>0</v>
      </c>
      <c r="H7" s="3" t="s">
        <v>39</v>
      </c>
    </row>
    <row r="8" spans="1:8" ht="12.75" x14ac:dyDescent="0.2">
      <c r="A8" s="15" t="s">
        <v>2</v>
      </c>
      <c r="B8" s="16">
        <v>0</v>
      </c>
      <c r="C8" s="16">
        <v>0</v>
      </c>
      <c r="D8" s="16">
        <f>B8+C8</f>
        <v>0</v>
      </c>
      <c r="E8" s="16">
        <v>0</v>
      </c>
      <c r="F8" s="16">
        <v>0</v>
      </c>
      <c r="G8" s="16">
        <f>D8-E8</f>
        <v>0</v>
      </c>
      <c r="H8" s="3" t="s">
        <v>40</v>
      </c>
    </row>
    <row r="9" spans="1:8" ht="12.75" x14ac:dyDescent="0.2">
      <c r="A9" s="13" t="s">
        <v>3</v>
      </c>
      <c r="B9" s="14">
        <f>SUM(B10:B17)</f>
        <v>65509645.920000002</v>
      </c>
      <c r="C9" s="14">
        <f>SUM(C10:C17)</f>
        <v>4725509.1599999992</v>
      </c>
      <c r="D9" s="14">
        <f t="shared" ref="D9:G9" si="2">SUM(D10:D17)</f>
        <v>70235155.080000013</v>
      </c>
      <c r="E9" s="14">
        <f t="shared" si="2"/>
        <v>41070681.390000001</v>
      </c>
      <c r="F9" s="14">
        <f t="shared" si="2"/>
        <v>40903234.469999999</v>
      </c>
      <c r="G9" s="14">
        <f t="shared" si="2"/>
        <v>29164473.690000005</v>
      </c>
      <c r="H9" s="3">
        <v>0</v>
      </c>
    </row>
    <row r="10" spans="1:8" ht="12.75" x14ac:dyDescent="0.2">
      <c r="A10" s="15" t="s">
        <v>4</v>
      </c>
      <c r="B10" s="16">
        <v>30536894.030000001</v>
      </c>
      <c r="C10" s="16">
        <v>4646444.1399999997</v>
      </c>
      <c r="D10" s="16">
        <f t="shared" ref="D10:D17" si="3">B10+C10</f>
        <v>35183338.170000002</v>
      </c>
      <c r="E10" s="16">
        <v>25334838.850000001</v>
      </c>
      <c r="F10" s="16">
        <v>25322625.829999998</v>
      </c>
      <c r="G10" s="16">
        <f t="shared" ref="G10:G17" si="4">D10-E10</f>
        <v>9848499.3200000003</v>
      </c>
      <c r="H10" s="3" t="s">
        <v>41</v>
      </c>
    </row>
    <row r="11" spans="1:8" ht="12.75" x14ac:dyDescent="0.2">
      <c r="A11" s="15" t="s">
        <v>5</v>
      </c>
      <c r="B11" s="16">
        <v>0</v>
      </c>
      <c r="C11" s="16">
        <v>0</v>
      </c>
      <c r="D11" s="16">
        <f t="shared" si="3"/>
        <v>0</v>
      </c>
      <c r="E11" s="16">
        <v>0</v>
      </c>
      <c r="F11" s="16">
        <v>0</v>
      </c>
      <c r="G11" s="16">
        <f t="shared" si="4"/>
        <v>0</v>
      </c>
      <c r="H11" s="3" t="s">
        <v>42</v>
      </c>
    </row>
    <row r="12" spans="1:8" ht="12.75" x14ac:dyDescent="0.2">
      <c r="A12" s="15" t="s">
        <v>6</v>
      </c>
      <c r="B12" s="16">
        <v>34972751.890000001</v>
      </c>
      <c r="C12" s="16">
        <v>79065.02</v>
      </c>
      <c r="D12" s="16">
        <f t="shared" si="3"/>
        <v>35051816.910000004</v>
      </c>
      <c r="E12" s="16">
        <v>15735842.539999999</v>
      </c>
      <c r="F12" s="16">
        <v>15580608.640000001</v>
      </c>
      <c r="G12" s="16">
        <f t="shared" si="4"/>
        <v>19315974.370000005</v>
      </c>
      <c r="H12" s="3" t="s">
        <v>43</v>
      </c>
    </row>
    <row r="13" spans="1:8" ht="12.75" x14ac:dyDescent="0.2">
      <c r="A13" s="15" t="s">
        <v>7</v>
      </c>
      <c r="B13" s="16">
        <v>0</v>
      </c>
      <c r="C13" s="16">
        <v>0</v>
      </c>
      <c r="D13" s="16">
        <f t="shared" si="3"/>
        <v>0</v>
      </c>
      <c r="E13" s="16">
        <v>0</v>
      </c>
      <c r="F13" s="16">
        <v>0</v>
      </c>
      <c r="G13" s="16">
        <f t="shared" si="4"/>
        <v>0</v>
      </c>
      <c r="H13" s="3" t="s">
        <v>44</v>
      </c>
    </row>
    <row r="14" spans="1:8" ht="12.75" x14ac:dyDescent="0.2">
      <c r="A14" s="15" t="s">
        <v>8</v>
      </c>
      <c r="B14" s="16">
        <v>0</v>
      </c>
      <c r="C14" s="16">
        <v>0</v>
      </c>
      <c r="D14" s="16">
        <f t="shared" si="3"/>
        <v>0</v>
      </c>
      <c r="E14" s="16">
        <v>0</v>
      </c>
      <c r="F14" s="16">
        <v>0</v>
      </c>
      <c r="G14" s="16">
        <f t="shared" si="4"/>
        <v>0</v>
      </c>
      <c r="H14" s="3" t="s">
        <v>45</v>
      </c>
    </row>
    <row r="15" spans="1:8" ht="12.75" x14ac:dyDescent="0.2">
      <c r="A15" s="15" t="s">
        <v>9</v>
      </c>
      <c r="B15" s="16">
        <v>0</v>
      </c>
      <c r="C15" s="16">
        <v>0</v>
      </c>
      <c r="D15" s="16">
        <f t="shared" si="3"/>
        <v>0</v>
      </c>
      <c r="E15" s="16">
        <v>0</v>
      </c>
      <c r="F15" s="16">
        <v>0</v>
      </c>
      <c r="G15" s="16">
        <f t="shared" si="4"/>
        <v>0</v>
      </c>
      <c r="H15" s="3" t="s">
        <v>46</v>
      </c>
    </row>
    <row r="16" spans="1:8" ht="12.75" x14ac:dyDescent="0.2">
      <c r="A16" s="15" t="s">
        <v>10</v>
      </c>
      <c r="B16" s="16">
        <v>0</v>
      </c>
      <c r="C16" s="16">
        <v>0</v>
      </c>
      <c r="D16" s="16">
        <f t="shared" si="3"/>
        <v>0</v>
      </c>
      <c r="E16" s="16">
        <v>0</v>
      </c>
      <c r="F16" s="16">
        <v>0</v>
      </c>
      <c r="G16" s="16">
        <f t="shared" si="4"/>
        <v>0</v>
      </c>
      <c r="H16" s="3" t="s">
        <v>47</v>
      </c>
    </row>
    <row r="17" spans="1:8" ht="12.75" x14ac:dyDescent="0.2">
      <c r="A17" s="15" t="s">
        <v>11</v>
      </c>
      <c r="B17" s="16">
        <v>0</v>
      </c>
      <c r="C17" s="16">
        <v>0</v>
      </c>
      <c r="D17" s="16">
        <f t="shared" si="3"/>
        <v>0</v>
      </c>
      <c r="E17" s="16">
        <v>0</v>
      </c>
      <c r="F17" s="16">
        <v>0</v>
      </c>
      <c r="G17" s="16">
        <f t="shared" si="4"/>
        <v>0</v>
      </c>
      <c r="H17" s="3" t="s">
        <v>48</v>
      </c>
    </row>
    <row r="18" spans="1:8" ht="12.75" x14ac:dyDescent="0.2">
      <c r="A18" s="13" t="s">
        <v>12</v>
      </c>
      <c r="B18" s="14">
        <f>SUM(B19:B21)</f>
        <v>10314773.210000001</v>
      </c>
      <c r="C18" s="14">
        <f>SUM(C19:C21)</f>
        <v>-10195.9</v>
      </c>
      <c r="D18" s="14">
        <f t="shared" ref="D18:G18" si="5">SUM(D19:D21)</f>
        <v>10304577.310000001</v>
      </c>
      <c r="E18" s="14">
        <f t="shared" si="5"/>
        <v>4253445.07</v>
      </c>
      <c r="F18" s="14">
        <f t="shared" si="5"/>
        <v>4253455.67</v>
      </c>
      <c r="G18" s="14">
        <f t="shared" si="5"/>
        <v>6051132.2400000002</v>
      </c>
      <c r="H18" s="3">
        <v>0</v>
      </c>
    </row>
    <row r="19" spans="1:8" ht="12.75" x14ac:dyDescent="0.2">
      <c r="A19" s="15" t="s">
        <v>13</v>
      </c>
      <c r="B19" s="16">
        <v>10314773.210000001</v>
      </c>
      <c r="C19" s="16">
        <v>-10195.9</v>
      </c>
      <c r="D19" s="16">
        <f t="shared" ref="D19:D21" si="6">B19+C19</f>
        <v>10304577.310000001</v>
      </c>
      <c r="E19" s="16">
        <v>4253445.07</v>
      </c>
      <c r="F19" s="16">
        <v>4253455.67</v>
      </c>
      <c r="G19" s="16">
        <f t="shared" ref="G19:G21" si="7">D19-E19</f>
        <v>6051132.2400000002</v>
      </c>
      <c r="H19" s="3" t="s">
        <v>49</v>
      </c>
    </row>
    <row r="20" spans="1:8" ht="12.75" x14ac:dyDescent="0.2">
      <c r="A20" s="15" t="s">
        <v>14</v>
      </c>
      <c r="B20" s="16">
        <v>0</v>
      </c>
      <c r="C20" s="16">
        <v>0</v>
      </c>
      <c r="D20" s="16">
        <f t="shared" si="6"/>
        <v>0</v>
      </c>
      <c r="E20" s="16">
        <v>0</v>
      </c>
      <c r="F20" s="16">
        <v>0</v>
      </c>
      <c r="G20" s="16">
        <f t="shared" si="7"/>
        <v>0</v>
      </c>
      <c r="H20" s="3" t="s">
        <v>50</v>
      </c>
    </row>
    <row r="21" spans="1:8" ht="12.75" x14ac:dyDescent="0.2">
      <c r="A21" s="15" t="s">
        <v>15</v>
      </c>
      <c r="B21" s="16">
        <v>0</v>
      </c>
      <c r="C21" s="16">
        <v>0</v>
      </c>
      <c r="D21" s="16">
        <f t="shared" si="6"/>
        <v>0</v>
      </c>
      <c r="E21" s="16">
        <v>0</v>
      </c>
      <c r="F21" s="16">
        <v>0</v>
      </c>
      <c r="G21" s="16">
        <f t="shared" si="7"/>
        <v>0</v>
      </c>
      <c r="H21" s="3" t="s">
        <v>51</v>
      </c>
    </row>
    <row r="22" spans="1:8" ht="12.75" x14ac:dyDescent="0.2">
      <c r="A22" s="13" t="s">
        <v>16</v>
      </c>
      <c r="B22" s="14">
        <f>SUM(B23:B24)</f>
        <v>0</v>
      </c>
      <c r="C22" s="14">
        <f>SUM(C23:C24)</f>
        <v>0</v>
      </c>
      <c r="D22" s="14">
        <f t="shared" ref="D22:G22" si="8">SUM(D23:D24)</f>
        <v>0</v>
      </c>
      <c r="E22" s="14">
        <f t="shared" si="8"/>
        <v>0</v>
      </c>
      <c r="F22" s="14">
        <f t="shared" si="8"/>
        <v>0</v>
      </c>
      <c r="G22" s="14">
        <f t="shared" si="8"/>
        <v>0</v>
      </c>
      <c r="H22" s="3">
        <v>0</v>
      </c>
    </row>
    <row r="23" spans="1:8" ht="12.75" x14ac:dyDescent="0.2">
      <c r="A23" s="15" t="s">
        <v>17</v>
      </c>
      <c r="B23" s="16">
        <v>0</v>
      </c>
      <c r="C23" s="16">
        <v>0</v>
      </c>
      <c r="D23" s="16">
        <f t="shared" ref="D23:D24" si="9">B23+C23</f>
        <v>0</v>
      </c>
      <c r="E23" s="16">
        <v>0</v>
      </c>
      <c r="F23" s="16">
        <v>0</v>
      </c>
      <c r="G23" s="16">
        <f t="shared" ref="G23:G24" si="10">D23-E23</f>
        <v>0</v>
      </c>
      <c r="H23" s="3" t="s">
        <v>52</v>
      </c>
    </row>
    <row r="24" spans="1:8" ht="12.75" x14ac:dyDescent="0.2">
      <c r="A24" s="15" t="s">
        <v>18</v>
      </c>
      <c r="B24" s="16">
        <v>0</v>
      </c>
      <c r="C24" s="16">
        <v>0</v>
      </c>
      <c r="D24" s="16">
        <f t="shared" si="9"/>
        <v>0</v>
      </c>
      <c r="E24" s="16">
        <v>0</v>
      </c>
      <c r="F24" s="16">
        <v>0</v>
      </c>
      <c r="G24" s="16">
        <f t="shared" si="10"/>
        <v>0</v>
      </c>
      <c r="H24" s="3" t="s">
        <v>53</v>
      </c>
    </row>
    <row r="25" spans="1:8" ht="12.75" x14ac:dyDescent="0.2">
      <c r="A25" s="13" t="s">
        <v>19</v>
      </c>
      <c r="B25" s="14">
        <f>SUM(B26:B29)</f>
        <v>0</v>
      </c>
      <c r="C25" s="14">
        <f>SUM(C26:C29)</f>
        <v>0</v>
      </c>
      <c r="D25" s="14">
        <f t="shared" ref="D25:G25" si="11">SUM(D26:D29)</f>
        <v>0</v>
      </c>
      <c r="E25" s="14">
        <f t="shared" si="11"/>
        <v>0</v>
      </c>
      <c r="F25" s="14">
        <f t="shared" si="11"/>
        <v>0</v>
      </c>
      <c r="G25" s="14">
        <f t="shared" si="11"/>
        <v>0</v>
      </c>
      <c r="H25" s="3">
        <v>0</v>
      </c>
    </row>
    <row r="26" spans="1:8" ht="12.75" x14ac:dyDescent="0.2">
      <c r="A26" s="15" t="s">
        <v>20</v>
      </c>
      <c r="B26" s="16">
        <v>0</v>
      </c>
      <c r="C26" s="16">
        <v>0</v>
      </c>
      <c r="D26" s="16">
        <f t="shared" ref="D26:D29" si="12">B26+C26</f>
        <v>0</v>
      </c>
      <c r="E26" s="16">
        <v>0</v>
      </c>
      <c r="F26" s="16">
        <v>0</v>
      </c>
      <c r="G26" s="16">
        <f t="shared" ref="G26:G29" si="13">D26-E26</f>
        <v>0</v>
      </c>
      <c r="H26" s="3" t="s">
        <v>54</v>
      </c>
    </row>
    <row r="27" spans="1:8" ht="12.75" x14ac:dyDescent="0.2">
      <c r="A27" s="15" t="s">
        <v>21</v>
      </c>
      <c r="B27" s="16">
        <v>0</v>
      </c>
      <c r="C27" s="16">
        <v>0</v>
      </c>
      <c r="D27" s="16">
        <f t="shared" si="12"/>
        <v>0</v>
      </c>
      <c r="E27" s="16">
        <v>0</v>
      </c>
      <c r="F27" s="16">
        <v>0</v>
      </c>
      <c r="G27" s="16">
        <f t="shared" si="13"/>
        <v>0</v>
      </c>
      <c r="H27" s="3" t="s">
        <v>55</v>
      </c>
    </row>
    <row r="28" spans="1:8" ht="12.75" x14ac:dyDescent="0.2">
      <c r="A28" s="15" t="s">
        <v>22</v>
      </c>
      <c r="B28" s="16">
        <v>0</v>
      </c>
      <c r="C28" s="16">
        <v>0</v>
      </c>
      <c r="D28" s="16">
        <f t="shared" si="12"/>
        <v>0</v>
      </c>
      <c r="E28" s="16">
        <v>0</v>
      </c>
      <c r="F28" s="16">
        <v>0</v>
      </c>
      <c r="G28" s="16">
        <f t="shared" si="13"/>
        <v>0</v>
      </c>
      <c r="H28" s="3" t="s">
        <v>56</v>
      </c>
    </row>
    <row r="29" spans="1:8" ht="12.75" x14ac:dyDescent="0.2">
      <c r="A29" s="15" t="s">
        <v>23</v>
      </c>
      <c r="B29" s="16">
        <v>0</v>
      </c>
      <c r="C29" s="16">
        <v>0</v>
      </c>
      <c r="D29" s="16">
        <f t="shared" si="12"/>
        <v>0</v>
      </c>
      <c r="E29" s="16">
        <v>0</v>
      </c>
      <c r="F29" s="16">
        <v>0</v>
      </c>
      <c r="G29" s="16">
        <f t="shared" si="13"/>
        <v>0</v>
      </c>
      <c r="H29" s="3" t="s">
        <v>57</v>
      </c>
    </row>
    <row r="30" spans="1:8" ht="12.75" x14ac:dyDescent="0.2">
      <c r="A30" s="13" t="s">
        <v>35</v>
      </c>
      <c r="B30" s="14">
        <f>SUM(B31)</f>
        <v>0</v>
      </c>
      <c r="C30" s="14">
        <f t="shared" ref="C30:G30" si="14">SUM(C31)</f>
        <v>0</v>
      </c>
      <c r="D30" s="14">
        <f t="shared" si="14"/>
        <v>0</v>
      </c>
      <c r="E30" s="14">
        <f t="shared" si="14"/>
        <v>0</v>
      </c>
      <c r="F30" s="14">
        <f t="shared" si="14"/>
        <v>0</v>
      </c>
      <c r="G30" s="14">
        <f t="shared" si="14"/>
        <v>0</v>
      </c>
      <c r="H30" s="3">
        <v>0</v>
      </c>
    </row>
    <row r="31" spans="1:8" ht="12.75" x14ac:dyDescent="0.2">
      <c r="A31" s="15" t="s">
        <v>24</v>
      </c>
      <c r="B31" s="16">
        <v>0</v>
      </c>
      <c r="C31" s="16">
        <v>0</v>
      </c>
      <c r="D31" s="16">
        <f t="shared" ref="D31:D34" si="15">B31+C31</f>
        <v>0</v>
      </c>
      <c r="E31" s="16">
        <v>0</v>
      </c>
      <c r="F31" s="16">
        <v>0</v>
      </c>
      <c r="G31" s="16">
        <f t="shared" ref="G31:G34" si="16">D31-E31</f>
        <v>0</v>
      </c>
      <c r="H31" s="3" t="s">
        <v>58</v>
      </c>
    </row>
    <row r="32" spans="1:8" ht="12.75" x14ac:dyDescent="0.2">
      <c r="A32" s="17" t="s">
        <v>36</v>
      </c>
      <c r="B32" s="14">
        <v>0</v>
      </c>
      <c r="C32" s="14">
        <v>0</v>
      </c>
      <c r="D32" s="14">
        <f t="shared" si="15"/>
        <v>0</v>
      </c>
      <c r="E32" s="14">
        <v>0</v>
      </c>
      <c r="F32" s="14">
        <v>0</v>
      </c>
      <c r="G32" s="14">
        <f t="shared" si="16"/>
        <v>0</v>
      </c>
      <c r="H32" s="3" t="s">
        <v>59</v>
      </c>
    </row>
    <row r="33" spans="1:8" ht="12.75" x14ac:dyDescent="0.2">
      <c r="A33" s="17" t="s">
        <v>37</v>
      </c>
      <c r="B33" s="14">
        <v>0</v>
      </c>
      <c r="C33" s="14">
        <v>0</v>
      </c>
      <c r="D33" s="14">
        <f t="shared" si="15"/>
        <v>0</v>
      </c>
      <c r="E33" s="14">
        <v>0</v>
      </c>
      <c r="F33" s="14">
        <v>0</v>
      </c>
      <c r="G33" s="14">
        <f t="shared" si="16"/>
        <v>0</v>
      </c>
      <c r="H33" s="3" t="s">
        <v>60</v>
      </c>
    </row>
    <row r="34" spans="1:8" ht="12.75" x14ac:dyDescent="0.2">
      <c r="A34" s="17" t="s">
        <v>38</v>
      </c>
      <c r="B34" s="14">
        <v>0</v>
      </c>
      <c r="C34" s="14">
        <v>0</v>
      </c>
      <c r="D34" s="14">
        <f t="shared" si="15"/>
        <v>0</v>
      </c>
      <c r="E34" s="14">
        <v>0</v>
      </c>
      <c r="F34" s="14">
        <v>0</v>
      </c>
      <c r="G34" s="14">
        <f t="shared" si="16"/>
        <v>0</v>
      </c>
      <c r="H34" s="3" t="s">
        <v>61</v>
      </c>
    </row>
    <row r="35" spans="1:8" ht="13.5" customHeight="1" x14ac:dyDescent="0.2">
      <c r="A35" s="18"/>
      <c r="B35" s="19">
        <f>SUM(B6+B9+B18+B22+B25+B30+B32+B33+B34)</f>
        <v>75824419.129999995</v>
      </c>
      <c r="C35" s="19">
        <f t="shared" ref="C35:G35" si="17">SUM(C6+C9+C18+C22+C25+C30+C32+C33+C34)</f>
        <v>4715313.2599999988</v>
      </c>
      <c r="D35" s="19">
        <f t="shared" si="17"/>
        <v>80539732.390000015</v>
      </c>
      <c r="E35" s="19">
        <f t="shared" si="17"/>
        <v>45324126.460000001</v>
      </c>
      <c r="F35" s="19">
        <f t="shared" si="17"/>
        <v>45156690.140000001</v>
      </c>
      <c r="G35" s="19">
        <f t="shared" si="17"/>
        <v>35215605.930000007</v>
      </c>
    </row>
    <row r="36" spans="1:8" ht="12.75" x14ac:dyDescent="0.2">
      <c r="A36" s="20"/>
      <c r="B36" s="20"/>
      <c r="C36" s="20"/>
      <c r="D36" s="20"/>
      <c r="E36" s="6"/>
      <c r="F36" s="6"/>
      <c r="G36" s="6"/>
    </row>
    <row r="37" spans="1:8" ht="12.75" x14ac:dyDescent="0.2">
      <c r="A37" s="21" t="s">
        <v>62</v>
      </c>
      <c r="B37" s="20"/>
      <c r="C37" s="20"/>
      <c r="D37" s="20"/>
      <c r="E37" s="6"/>
      <c r="F37" s="6"/>
      <c r="G37" s="6"/>
    </row>
    <row r="38" spans="1:8" ht="12.75" x14ac:dyDescent="0.2">
      <c r="A38" s="20"/>
      <c r="B38" s="20"/>
      <c r="C38" s="20"/>
      <c r="D38" s="20"/>
      <c r="E38" s="6"/>
      <c r="F38" s="6"/>
      <c r="G38" s="6"/>
    </row>
    <row r="39" spans="1:8" ht="12.75" x14ac:dyDescent="0.2">
      <c r="A39" s="20"/>
      <c r="B39" s="20"/>
      <c r="C39" s="20"/>
      <c r="D39" s="20"/>
      <c r="E39" s="6"/>
      <c r="F39" s="6"/>
      <c r="G39" s="6"/>
    </row>
    <row r="40" spans="1:8" ht="12.75" x14ac:dyDescent="0.2">
      <c r="A40" s="20"/>
      <c r="B40" s="20"/>
      <c r="C40" s="20"/>
      <c r="D40" s="20"/>
      <c r="E40" s="6"/>
      <c r="F40" s="6"/>
      <c r="G40" s="6"/>
    </row>
    <row r="41" spans="1:8" ht="12.75" x14ac:dyDescent="0.2">
      <c r="A41" s="22" t="s">
        <v>66</v>
      </c>
      <c r="B41" s="20"/>
      <c r="C41" s="20"/>
      <c r="D41" s="20"/>
      <c r="E41" s="23" t="s">
        <v>67</v>
      </c>
      <c r="F41" s="23"/>
      <c r="G41" s="23"/>
    </row>
    <row r="42" spans="1:8" ht="12.75" x14ac:dyDescent="0.2">
      <c r="A42" s="4" t="s">
        <v>64</v>
      </c>
      <c r="B42" s="5"/>
      <c r="C42" s="5"/>
      <c r="D42" s="32" t="s">
        <v>69</v>
      </c>
      <c r="E42" s="32"/>
      <c r="F42" s="32"/>
      <c r="G42" s="6"/>
    </row>
    <row r="43" spans="1:8" ht="12.75" x14ac:dyDescent="0.2">
      <c r="A43" s="4" t="s">
        <v>65</v>
      </c>
      <c r="B43" s="5"/>
      <c r="C43" s="5"/>
      <c r="D43" s="24" t="s">
        <v>68</v>
      </c>
      <c r="E43" s="24"/>
      <c r="F43" s="24"/>
      <c r="G43" s="6"/>
    </row>
    <row r="44" spans="1:8" ht="12.75" x14ac:dyDescent="0.2">
      <c r="A44" s="20"/>
      <c r="B44" s="20"/>
      <c r="C44" s="20"/>
      <c r="D44" s="20"/>
      <c r="E44" s="6"/>
      <c r="F44" s="6"/>
      <c r="G44" s="6"/>
    </row>
    <row r="45" spans="1:8" ht="12.75" x14ac:dyDescent="0.2">
      <c r="A45" s="20"/>
      <c r="B45" s="20"/>
      <c r="C45" s="20"/>
      <c r="D45" s="20"/>
      <c r="E45" s="6"/>
      <c r="F45" s="6"/>
      <c r="G45" s="6"/>
    </row>
    <row r="46" spans="1:8" ht="12.75" x14ac:dyDescent="0.2">
      <c r="A46" s="20"/>
      <c r="B46" s="20"/>
      <c r="C46" s="20"/>
      <c r="D46" s="20"/>
      <c r="E46" s="6"/>
      <c r="F46" s="6"/>
      <c r="G46" s="6"/>
    </row>
    <row r="47" spans="1:8" ht="12.75" x14ac:dyDescent="0.2">
      <c r="A47" s="20"/>
      <c r="B47" s="20"/>
      <c r="C47" s="20"/>
      <c r="D47" s="20"/>
      <c r="E47" s="6"/>
      <c r="F47" s="6"/>
      <c r="G47" s="6"/>
    </row>
    <row r="48" spans="1:8" ht="12.75" x14ac:dyDescent="0.2">
      <c r="A48" s="20"/>
      <c r="B48" s="20"/>
      <c r="C48" s="20"/>
      <c r="D48" s="20"/>
      <c r="E48" s="6"/>
      <c r="F48" s="6"/>
      <c r="G48" s="6"/>
    </row>
    <row r="49" spans="1:7" ht="12.75" x14ac:dyDescent="0.2">
      <c r="A49" s="20"/>
      <c r="B49" s="20"/>
      <c r="C49" s="20"/>
      <c r="D49" s="20"/>
      <c r="E49" s="6"/>
      <c r="F49" s="6"/>
      <c r="G49" s="6"/>
    </row>
    <row r="50" spans="1:7" ht="12.75" x14ac:dyDescent="0.2">
      <c r="A50" s="20"/>
      <c r="B50" s="20"/>
      <c r="C50" s="20"/>
      <c r="D50" s="20"/>
      <c r="E50" s="6"/>
      <c r="F50" s="6"/>
      <c r="G50" s="6"/>
    </row>
    <row r="51" spans="1:7" ht="12.75" x14ac:dyDescent="0.2">
      <c r="A51" s="20"/>
      <c r="B51" s="20"/>
      <c r="C51" s="20"/>
      <c r="D51" s="20"/>
      <c r="E51" s="6"/>
      <c r="F51" s="6"/>
      <c r="G51" s="6"/>
    </row>
    <row r="52" spans="1:7" ht="12.75" x14ac:dyDescent="0.2">
      <c r="A52" s="20"/>
      <c r="B52" s="20"/>
      <c r="C52" s="20"/>
      <c r="D52" s="20"/>
      <c r="E52" s="6"/>
      <c r="F52" s="6"/>
      <c r="G52" s="6"/>
    </row>
    <row r="53" spans="1:7" ht="12.75" x14ac:dyDescent="0.2">
      <c r="A53" s="20"/>
      <c r="B53" s="20"/>
      <c r="C53" s="20"/>
      <c r="D53" s="20"/>
      <c r="E53" s="6"/>
      <c r="F53" s="6"/>
      <c r="G53" s="6"/>
    </row>
    <row r="54" spans="1:7" ht="12.75" x14ac:dyDescent="0.2">
      <c r="A54" s="20"/>
      <c r="B54" s="20"/>
      <c r="C54" s="20"/>
      <c r="D54" s="20"/>
      <c r="E54" s="6"/>
      <c r="F54" s="6"/>
      <c r="G54" s="6"/>
    </row>
    <row r="55" spans="1:7" ht="12.75" x14ac:dyDescent="0.2">
      <c r="A55" s="20"/>
      <c r="B55" s="20"/>
      <c r="C55" s="20"/>
      <c r="D55" s="20"/>
      <c r="E55" s="6"/>
      <c r="F55" s="6"/>
      <c r="G55" s="6"/>
    </row>
    <row r="56" spans="1:7" ht="12.75" x14ac:dyDescent="0.2">
      <c r="A56" s="20"/>
      <c r="B56" s="20"/>
      <c r="C56" s="20"/>
      <c r="D56" s="20"/>
      <c r="E56" s="6"/>
      <c r="F56" s="6"/>
      <c r="G56" s="6"/>
    </row>
    <row r="57" spans="1:7" ht="12.75" x14ac:dyDescent="0.2">
      <c r="A57" s="20"/>
      <c r="B57" s="20"/>
      <c r="C57" s="20"/>
      <c r="D57" s="20"/>
      <c r="E57" s="6"/>
      <c r="F57" s="6"/>
      <c r="G57" s="6"/>
    </row>
    <row r="58" spans="1:7" ht="12.75" x14ac:dyDescent="0.2">
      <c r="A58" s="20"/>
      <c r="B58" s="20"/>
      <c r="C58" s="20"/>
      <c r="D58" s="20"/>
      <c r="E58" s="6"/>
      <c r="F58" s="6"/>
      <c r="G58" s="6"/>
    </row>
  </sheetData>
  <sheetProtection formatCells="0" formatColumns="0" formatRows="0" autoFilter="0"/>
  <protectedRanges>
    <protectedRange sqref="A36:G41 A44:G65520" name="Rango1"/>
    <protectedRange sqref="B30 B6 A10:B17 B9 A19:B21 B18 A23:B24 B22 A26:B29 B25 A7:B8 C6:G34 A31:B34" name="Rango1_3"/>
    <protectedRange sqref="B4:G5" name="Rango1_2_2"/>
    <protectedRange sqref="A35:G35" name="Rango1_1_2"/>
    <protectedRange sqref="A42:G43" name="Rango1_1"/>
  </protectedRanges>
  <mergeCells count="6">
    <mergeCell ref="D43:F43"/>
    <mergeCell ref="B2:F2"/>
    <mergeCell ref="G2:G3"/>
    <mergeCell ref="A1:G1"/>
    <mergeCell ref="A2:A4"/>
    <mergeCell ref="D42:F42"/>
  </mergeCells>
  <pageMargins left="0.70866141732283472" right="0.70866141732283472" top="0.74803149606299213" bottom="0.74803149606299213" header="0.31496062992125984" footer="0.31496062992125984"/>
  <pageSetup scale="5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2023-10-11T19:40:20Z</cp:lastPrinted>
  <dcterms:created xsi:type="dcterms:W3CDTF">2012-12-11T21:13:37Z</dcterms:created>
  <dcterms:modified xsi:type="dcterms:W3CDTF">2023-12-04T19:16:16Z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