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s 2024\INFORMACION DISCIPLINA FINANCIERA\"/>
    </mc:Choice>
  </mc:AlternateContent>
  <bookViews>
    <workbookView xWindow="0" yWindow="0" windowWidth="28800" windowHeight="12435" firstSheet="1" activeTab="1"/>
  </bookViews>
  <sheets>
    <sheet name="Hoja1" sheetId="4" state="hidden" r:id="rId1"/>
    <sheet name="F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B44" i="3" l="1"/>
  <c r="B59" i="3" s="1"/>
  <c r="C44" i="3"/>
  <c r="C59" i="3" s="1"/>
  <c r="E44" i="3"/>
  <c r="E56" i="3" s="1"/>
  <c r="E76" i="3"/>
  <c r="F44" i="3"/>
  <c r="F56" i="3" s="1"/>
  <c r="F76" i="3"/>
  <c r="F78" i="3" l="1"/>
  <c r="E78" i="3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<sst xmlns="http://schemas.openxmlformats.org/spreadsheetml/2006/main" count="121" uniqueCount="120">
  <si>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</si>
  <si>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</si>
  <si>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</si>
  <si>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</si>
  <si>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</si>
  <si>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</si>
  <si>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</si>
  <si>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</si>
  <si>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</si>
  <si>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</si>
  <si>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</si>
  <si>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</si>
  <si>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</si>
  <si>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</si>
  <si>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</si>
  <si>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</si>
  <si>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</si>
  <si>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</si>
  <si>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</si>
  <si>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</si>
  <si>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</si>
  <si>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</si>
  <si>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</si>
  <si>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</si>
  <si>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</si>
  <si>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</si>
  <si>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</si>
  <si>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</si>
  <si>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</si>
  <si>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</si>
  <si>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</si>
  <si>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</si>
  <si>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</si>
  <si>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</si>
  <si>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</si>
  <si>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</si>
  <si>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</si>
  <si>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</si>
  <si>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</si>
  <si>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</si>
  <si>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</si>
  <si>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</si>
  <si>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</si>
  <si>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</si>
  <si>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</si>
  <si>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</si>
  <si>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</si>
  <si>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</si>
  <si>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</si>
  <si>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</si>
  <si>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</si>
  <si>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</si>
  <si>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</si>
  <si>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</si>
  <si>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</si>
  <si>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</si>
  <si>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</si>
  <si>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</si>
  <si>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</si>
  <si>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</si>
  <si>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</si>
  <si>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</si>
  <si>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</si>
  <si>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</si>
  <si>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</si>
  <si>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</si>
  <si>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</si>
  <si>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</si>
  <si>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</si>
  <si>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</si>
  <si>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</si>
  <si>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</si>
  <si>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</si>
  <si>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</si>
  <si>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</si>
  <si>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</si>
  <si>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</si>
  <si>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</si>
  <si>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</si>
  <si>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</si>
  <si>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</si>
  <si>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</si>
  <si>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</si>
  <si>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</si>
  <si>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</si>
  <si>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</si>
  <si>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</si>
  <si>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</si>
  <si>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</si>
  <si>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</si>
  <si>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</si>
  <si>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</si>
  <si>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</si>
  <si>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</si>
  <si>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</si>
  <si>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</si>
  <si>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</si>
  <si>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</si>
  <si>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</si>
  <si>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</si>
  <si>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</si>
  <si>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</si>
  <si>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</si>
  <si>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</si>
  <si>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</si>
  <si>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</si>
  <si>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</si>
  <si>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</si>
  <si>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</si>
  <si>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</si>
  <si>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</si>
  <si>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</si>
  <si>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</si>
  <si>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</si>
  <si>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</si>
  <si>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</si>
  <si>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</si>
  <si>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</si>
  <si>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</si>
  <si>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UNIVERSIDAD TECNOLOGICA DEL SUROESTE DE GUANAJUATO
Estado de Situación Financiera Detallado - LDF
al 30 de Septiembre de 2024 y al 31 de Diciembre de 2023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</si>
</sst>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zoomScale="120" zoomScaleNormal="120" workbookViewId="0">
      <selection activeCell="D13" sqref="D13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2024</v>
      </c>
      <c r="C2" s="2">
        <v>2023</v>
      </c>
      <c r="D2" s="1" t="s">
        <v>0</v>
      </c>
      <c r="E2" s="2">
        <v>2024</v>
      </c>
      <c r="F2" s="2">
        <v>2023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73014401.039999992</v>
      </c>
      <c r="C6" s="9">
        <f>SUM(C7:C13)</f>
        <v>54089616.039999999</v>
      </c>
      <c r="D6" s="5" t="s">
        <v>6</v>
      </c>
      <c r="E6" s="9">
        <f>SUM(E7:E15)</f>
        <v>37364041.5</v>
      </c>
      <c r="F6" s="9">
        <f>SUM(F7:F15)</f>
        <v>39905627.019999996</v>
      </c>
    </row>
    <row r="7" spans="1:6" x14ac:dyDescent="0.2">
      <c r="A7" s="10" t="s">
        <v>7</v>
      </c>
      <c r="B7" s="9">
        <v>0</v>
      </c>
      <c r="C7" s="9">
        <v>0</v>
      </c>
      <c r="D7" s="11" t="s">
        <v>8</v>
      </c>
      <c r="E7" s="9">
        <v>5325610.29</v>
      </c>
      <c r="F7" s="9">
        <v>6173449.29</v>
      </c>
    </row>
    <row r="8" spans="1:6" x14ac:dyDescent="0.2">
      <c r="A8" s="10" t="s">
        <v>9</v>
      </c>
      <c r="B8" s="9">
        <v>71190422.629999995</v>
      </c>
      <c r="C8" s="9">
        <v>52265637.630000003</v>
      </c>
      <c r="D8" s="11" t="s">
        <v>10</v>
      </c>
      <c r="E8" s="9">
        <v>12664523.630000001</v>
      </c>
      <c r="F8" s="9">
        <v>13665822.300000001</v>
      </c>
    </row>
    <row r="9" spans="1:6" x14ac:dyDescent="0.2">
      <c r="A9" s="10" t="s">
        <v>11</v>
      </c>
      <c r="B9" s="9"/>
      <c r="C9" s="9"/>
      <c r="D9" s="11" t="s">
        <v>12</v>
      </c>
      <c r="E9" s="9">
        <v>4518630.59</v>
      </c>
      <c r="F9" s="9">
        <v>4518630.59</v>
      </c>
    </row>
    <row r="10" spans="1:6" x14ac:dyDescent="0.2">
      <c r="A10" s="10" t="s">
        <v>13</v>
      </c>
      <c r="B10" s="9">
        <v>1823978.41</v>
      </c>
      <c r="C10" s="9">
        <v>1823978.41</v>
      </c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/>
      <c r="F11" s="9"/>
    </row>
    <row r="12" spans="1:6" ht="22.5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2542799.89</v>
      </c>
      <c r="F13" s="9">
        <v>3214599.93</v>
      </c>
    </row>
    <row r="14" spans="1:6" x14ac:dyDescent="0.2">
      <c r="A14" s="3" t="s">
        <v>21</v>
      </c>
      <c r="B14" s="9">
        <f>SUM(B15:B21)</f>
        <v>4015352.19</v>
      </c>
      <c r="C14" s="9">
        <f>SUM(C15:C21)</f>
        <v>2015326.71</v>
      </c>
      <c r="D14" s="11" t="s">
        <v>22</v>
      </c>
      <c r="E14" s="9"/>
      <c r="F14" s="9"/>
    </row>
    <row r="15" spans="1:6" x14ac:dyDescent="0.2">
      <c r="A15" s="10" t="s">
        <v>23</v>
      </c>
      <c r="B15" s="9">
        <v>3077422.07</v>
      </c>
      <c r="C15" s="9">
        <v>1226389.96</v>
      </c>
      <c r="D15" s="11" t="s">
        <v>24</v>
      </c>
      <c r="E15" s="9">
        <v>12312477.1</v>
      </c>
      <c r="F15" s="9">
        <v>12333124.91</v>
      </c>
    </row>
    <row r="16" spans="1:6" x14ac:dyDescent="0.2">
      <c r="A16" s="10" t="s">
        <v>25</v>
      </c>
      <c r="B16" s="9">
        <v>-1151164.96</v>
      </c>
      <c r="C16" s="9">
        <v>-1151164.96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2109353.31</v>
      </c>
      <c r="C17" s="9">
        <v>1940101.71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-20258.23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11960717.940000001</v>
      </c>
      <c r="C22" s="9">
        <f>SUM(C23:C27)</f>
        <v>11960717.940000001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>
        <v>11680699.130000001</v>
      </c>
      <c r="C23" s="9">
        <v>11680699.130000001</v>
      </c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>
        <v>0</v>
      </c>
      <c r="C24" s="9">
        <v>0</v>
      </c>
      <c r="D24" s="5" t="s">
        <v>42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280018.81</v>
      </c>
      <c r="C26" s="9">
        <v>280018.81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 x14ac:dyDescent="0.2">
      <c r="A28" s="3" t="s">
        <v>49</v>
      </c>
      <c r="B28" s="9">
        <f>SUM(B29:B33)</f>
        <v>2393800.38</v>
      </c>
      <c r="C28" s="9">
        <f>SUM(C29:C33)</f>
        <v>2393800.38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>
        <v>2393800.38</v>
      </c>
      <c r="C33" s="9">
        <v>2393800.38</v>
      </c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31242</v>
      </c>
      <c r="C38" s="9">
        <f>SUM(C39:C42)</f>
        <v>31242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>
        <v>31242</v>
      </c>
      <c r="C39" s="9">
        <v>31242</v>
      </c>
      <c r="D39" s="5" t="s">
        <v>72</v>
      </c>
      <c r="E39" s="9">
        <f>SUM(E40:E42)</f>
        <v>0</v>
      </c>
      <c r="F39" s="9">
        <f>SUM(F40:F42)</f>
        <v>0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ht="22.5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91415513.549999982</v>
      </c>
      <c r="C44" s="7">
        <f>C6+C14+C22+C28+C34+C35+C38</f>
        <v>70490703.069999993</v>
      </c>
      <c r="D44" s="8" t="s">
        <v>80</v>
      </c>
      <c r="E44" s="7">
        <f>E6+E16+E20+E23+E24+E28+E35+E39</f>
        <v>37364041.5</v>
      </c>
      <c r="F44" s="7">
        <f>F6+F16+F20+F23+F24+F28+F35+F39</f>
        <v>39905627.019999996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179112470.38</v>
      </c>
      <c r="C49" s="9">
        <v>179112470.38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101883228.64</v>
      </c>
      <c r="C50" s="9">
        <v>101822270.64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0</v>
      </c>
      <c r="C51" s="9">
        <v>0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-40397366.850000001</v>
      </c>
      <c r="C52" s="9">
        <v>-40397366.850000001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162248.23000000001</v>
      </c>
      <c r="C53" s="9">
        <v>162248.23000000001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37364041.5</v>
      </c>
      <c r="F56" s="7">
        <f>F54+F44</f>
        <v>39905627.019999996</v>
      </c>
    </row>
    <row r="57" spans="1:6" x14ac:dyDescent="0.2">
      <c r="A57" s="12" t="s">
        <v>100</v>
      </c>
      <c r="B57" s="7">
        <f>SUM(B47:B55)</f>
        <v>240760580.39999998</v>
      </c>
      <c r="C57" s="7">
        <f>SUM(C47:C55)</f>
        <v>240699622.39999998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332176093.94999993</v>
      </c>
      <c r="C59" s="7">
        <f>C44+C57</f>
        <v>311190325.46999997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235363724.53</v>
      </c>
      <c r="F60" s="9">
        <f>SUM(F61:F63)</f>
        <v>226307630.63999999</v>
      </c>
    </row>
    <row r="61" spans="1:6" x14ac:dyDescent="0.2">
      <c r="A61" s="13"/>
      <c r="B61" s="9"/>
      <c r="C61" s="9"/>
      <c r="D61" s="5" t="s">
        <v>104</v>
      </c>
      <c r="E61" s="9">
        <v>234337671.08000001</v>
      </c>
      <c r="F61" s="9">
        <v>225281577.19</v>
      </c>
    </row>
    <row r="62" spans="1:6" x14ac:dyDescent="0.2">
      <c r="A62" s="13"/>
      <c r="B62" s="9"/>
      <c r="C62" s="9"/>
      <c r="D62" s="5" t="s">
        <v>105</v>
      </c>
      <c r="E62" s="9">
        <v>1026053.45</v>
      </c>
      <c r="F62" s="9">
        <v>1026053.45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59448327.920000002</v>
      </c>
      <c r="F65" s="9">
        <f>SUM(F66:F70)</f>
        <v>44977067.810000002</v>
      </c>
    </row>
    <row r="66" spans="1:6" x14ac:dyDescent="0.2">
      <c r="A66" s="13"/>
      <c r="B66" s="9"/>
      <c r="C66" s="9"/>
      <c r="D66" s="5" t="s">
        <v>108</v>
      </c>
      <c r="E66" s="9">
        <v>14856640.67</v>
      </c>
      <c r="F66" s="9">
        <v>8338579.1299999999</v>
      </c>
    </row>
    <row r="67" spans="1:6" x14ac:dyDescent="0.2">
      <c r="A67" s="13"/>
      <c r="B67" s="9"/>
      <c r="C67" s="9"/>
      <c r="D67" s="5" t="s">
        <v>109</v>
      </c>
      <c r="E67" s="9">
        <v>41880620.75</v>
      </c>
      <c r="F67" s="9">
        <v>33927422.18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2711066.5</v>
      </c>
      <c r="F69" s="9">
        <v>2711066.5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294812052.44999999</v>
      </c>
      <c r="F76" s="7">
        <f>F60+F65+F72</f>
        <v>271284698.44999999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332176093.94999999</v>
      </c>
      <c r="F78" s="7">
        <f>F56+F76</f>
        <v>311190325.46999997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scale="5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dcterms:created xsi:type="dcterms:W3CDTF">2017-01-11T17:17:46Z</dcterms:created>
  <dcterms:modified xsi:type="dcterms:W3CDTF">2024-10-16T16:07:06Z</dcterms:modified>
</cp:coreProperties>
</file>