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4" l="1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8" i="4" l="1"/>
  <c r="Q28" i="4"/>
  <c r="I28" i="4" l="1"/>
  <c r="H28" i="4"/>
  <c r="G28" i="4"/>
  <c r="N4" i="4" l="1"/>
  <c r="Q4" i="4"/>
  <c r="P4" i="4"/>
</calcChain>
</file>

<file path=xl/sharedStrings.xml><?xml version="1.0" encoding="utf-8"?>
<sst xmlns="http://schemas.openxmlformats.org/spreadsheetml/2006/main" count="192" uniqueCount="62">
  <si>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</si>
  <si>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</si>
  <si>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</si>
  <si>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</si>
  <si>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</si>
  <si>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</si>
  <si>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</si>
  <si>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</si>
  <si>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</si>
  <si>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</si>
  <si>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</si>
  <si>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</si>
  <si>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</si>
  <si>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</si>
  <si>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</si>
  <si>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</si>
  <si>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</si>
  <si>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</si>
  <si>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</si>
  <si>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</si>
  <si>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</si>
  <si>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E017PB0605</t>
  </si>
  <si>
    <t>ADMINISTRACIÓN E IMPARTICIÓN DE LOS SERVICIOS EDUCATIVOS EXISTENTES DE LA UTSOE</t>
  </si>
  <si>
    <t>5110</t>
  </si>
  <si>
    <t>BIENES MUEBLES</t>
  </si>
  <si>
    <t>DIRECCIÓN DE DIVISIÓN DE CARRERA UTSOE</t>
  </si>
  <si>
    <t>211213024030000</t>
  </si>
  <si>
    <t>M006GB1062</t>
  </si>
  <si>
    <t>ADMINISTRACIÓN DE LOS RECURSOS HUMANOS, MATERIALES, FINANCIEROS Y DE SERVICIOS EN UTSOE.</t>
  </si>
  <si>
    <t>DIRECCIÓN DE ADMON Y FINANZAS UTSOE</t>
  </si>
  <si>
    <t>211213024020000</t>
  </si>
  <si>
    <t/>
  </si>
  <si>
    <t>5130</t>
  </si>
  <si>
    <t>E017PB06052399</t>
  </si>
  <si>
    <t>R23 ADM SERVICIOS EDUCATIVOS UTSOE</t>
  </si>
  <si>
    <t>5150</t>
  </si>
  <si>
    <t>E038PB0615</t>
  </si>
  <si>
    <t>OPERACIÓN DE SERVICIOS DE VINCULACIÓN CON EL ENTORNO DE UTSOE.</t>
  </si>
  <si>
    <t>DIRECCIÓN DE VINCULACIÓN UTSOE</t>
  </si>
  <si>
    <t>211213024040000</t>
  </si>
  <si>
    <t>P005PA0610</t>
  </si>
  <si>
    <t>GESTIÓN DEL PROCESO DE ACREDITACIÓN Y EVALUACIÓN DE PROGRAMAS DE IES PÚBLICAS EN UTSOE.</t>
  </si>
  <si>
    <t>5190</t>
  </si>
  <si>
    <t>5210</t>
  </si>
  <si>
    <t>5230</t>
  </si>
  <si>
    <t>5290</t>
  </si>
  <si>
    <t>5310</t>
  </si>
  <si>
    <t>5320</t>
  </si>
  <si>
    <t>5410</t>
  </si>
  <si>
    <t>5610</t>
  </si>
  <si>
    <t>5620</t>
  </si>
  <si>
    <t>5640</t>
  </si>
  <si>
    <t>5660</t>
  </si>
  <si>
    <t>5670</t>
  </si>
  <si>
    <t>5690</t>
  </si>
  <si>
    <t>E017QA04672401</t>
  </si>
  <si>
    <t>SEGUNDA ETAPA DEL GIMNASIO-AUDITORIO</t>
  </si>
  <si>
    <t>6220</t>
  </si>
  <si>
    <t>OBRA</t>
  </si>
  <si>
    <t>UNIVERSIDAD TECNOLOGICA DEL SUROESTE DE GUANAJUATO
Programas y Proyectos de Inversión
Del 1 de Enero al 31 de Diciembre de 2024</t>
  </si>
  <si>
    <t xml:space="preserve">Total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</si>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</sst>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name val="Rial"/>
    </font>
    <font>
      <sz val="10"/>
      <color theme="1"/>
      <name val="Rial"/>
    </font>
    <font>
      <sz val="10"/>
      <name val="Rial"/>
    </font>
    <font>
      <b/>
      <sz val="10"/>
      <color theme="1"/>
      <name val="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/>
    <xf numFmtId="0" fontId="6" fillId="2" borderId="1" xfId="18" applyFont="1" applyFill="1" applyBorder="1" applyAlignment="1" applyProtection="1">
      <alignment horizontal="center" vertical="top" wrapText="1"/>
      <protection locked="0"/>
    </xf>
    <xf numFmtId="0" fontId="6" fillId="2" borderId="3" xfId="18" applyFont="1" applyFill="1" applyBorder="1" applyAlignment="1" applyProtection="1">
      <alignment horizontal="center" vertical="top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wrapText="1"/>
      <protection locked="0"/>
    </xf>
    <xf numFmtId="4" fontId="6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18" applyNumberFormat="1" applyFont="1" applyBorder="1" applyAlignment="1" applyProtection="1">
      <alignment horizontal="center" vertical="top" wrapText="1"/>
      <protection locked="0"/>
    </xf>
    <xf numFmtId="4" fontId="6" fillId="0" borderId="6" xfId="2" applyNumberFormat="1" applyFont="1" applyBorder="1" applyAlignment="1" applyProtection="1">
      <alignment horizontal="right" vertical="center" wrapText="1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vertical="center" wrapText="1"/>
      <protection locked="0"/>
    </xf>
    <xf numFmtId="10" fontId="6" fillId="0" borderId="6" xfId="31" applyNumberFormat="1" applyFont="1" applyBorder="1" applyAlignment="1" applyProtection="1">
      <alignment horizontal="center" vertical="center" wrapText="1"/>
      <protection locked="0"/>
    </xf>
    <xf numFmtId="10" fontId="6" fillId="0" borderId="6" xfId="31" applyNumberFormat="1" applyFont="1" applyBorder="1" applyAlignment="1" applyProtection="1">
      <alignment vertical="center" wrapText="1"/>
      <protection locked="0"/>
    </xf>
    <xf numFmtId="0" fontId="9" fillId="3" borderId="6" xfId="0" applyFont="1" applyFill="1" applyBorder="1"/>
    <xf numFmtId="4" fontId="9" fillId="3" borderId="6" xfId="0" applyNumberFormat="1" applyFont="1" applyFill="1" applyBorder="1" applyAlignment="1">
      <alignment horizontal="right"/>
    </xf>
    <xf numFmtId="10" fontId="9" fillId="3" borderId="6" xfId="3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Border="1"/>
    <xf numFmtId="4" fontId="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4" fontId="9" fillId="0" borderId="0" xfId="0" applyNumberFormat="1" applyFont="1" applyFill="1" applyBorder="1" applyAlignment="1">
      <alignment horizontal="right"/>
    </xf>
    <xf numFmtId="10" fontId="9" fillId="0" borderId="0" xfId="3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/>
    <xf numFmtId="0" fontId="7" fillId="0" borderId="0" xfId="0" applyFont="1" applyFill="1"/>
    <xf numFmtId="0" fontId="6" fillId="2" borderId="6" xfId="2" applyFont="1" applyFill="1" applyBorder="1" applyAlignment="1" applyProtection="1">
      <alignment horizontal="center" wrapText="1"/>
      <protection locked="0"/>
    </xf>
    <xf numFmtId="0" fontId="6" fillId="2" borderId="2" xfId="2" applyFont="1" applyFill="1" applyBorder="1" applyAlignment="1" applyProtection="1">
      <alignment horizontal="center" wrapText="1"/>
      <protection locked="0"/>
    </xf>
    <xf numFmtId="0" fontId="6" fillId="2" borderId="4" xfId="2" applyFont="1" applyFill="1" applyBorder="1" applyAlignment="1" applyProtection="1">
      <alignment horizontal="center" wrapText="1"/>
      <protection locked="0"/>
    </xf>
    <xf numFmtId="0" fontId="6" fillId="2" borderId="5" xfId="2" applyFont="1" applyFill="1" applyBorder="1" applyAlignment="1" applyProtection="1">
      <alignment horizontal="center" wrapText="1"/>
      <protection locked="0"/>
    </xf>
    <xf numFmtId="0" fontId="6" fillId="2" borderId="2" xfId="2" applyFont="1" applyFill="1" applyBorder="1" applyAlignment="1" applyProtection="1">
      <alignment horizontal="center"/>
      <protection locked="0"/>
    </xf>
    <xf numFmtId="0" fontId="6" fillId="2" borderId="5" xfId="2" applyFont="1" applyFill="1" applyBorder="1" applyAlignment="1" applyProtection="1">
      <alignment horizontal="center"/>
      <protection locked="0"/>
    </xf>
    <xf numFmtId="0" fontId="6" fillId="2" borderId="2" xfId="13" applyFont="1" applyFill="1" applyBorder="1" applyAlignment="1" applyProtection="1">
      <alignment horizontal="center" vertical="center"/>
      <protection locked="0"/>
    </xf>
    <xf numFmtId="0" fontId="6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80" zoomScaleNormal="80" workbookViewId="0">
      <selection sqref="A1:Q1"/>
    </sheetView>
  </sheetViews>
  <sheetFormatPr baseColWidth="10" defaultRowHeight="12.75"/>
  <cols>
    <col min="1" max="1" width="16.42578125" style="1" customWidth="1"/>
    <col min="2" max="2" width="33.140625" style="19" customWidth="1"/>
    <col min="3" max="3" width="12.5703125" style="1" customWidth="1"/>
    <col min="4" max="4" width="17.28515625" style="1" bestFit="1" customWidth="1"/>
    <col min="5" max="5" width="17.42578125" style="1" bestFit="1" customWidth="1"/>
    <col min="6" max="6" width="29.7109375" style="1" customWidth="1"/>
    <col min="7" max="7" width="12.42578125" style="1" bestFit="1" customWidth="1"/>
    <col min="8" max="8" width="13.5703125" style="1" bestFit="1" customWidth="1"/>
    <col min="9" max="9" width="12.42578125" style="1" bestFit="1" customWidth="1"/>
    <col min="10" max="10" width="13.42578125" style="1" bestFit="1" customWidth="1"/>
    <col min="11" max="11" width="12" style="1" bestFit="1" customWidth="1"/>
    <col min="12" max="12" width="11" style="1" bestFit="1" customWidth="1"/>
    <col min="13" max="13" width="11.42578125" style="1"/>
    <col min="14" max="14" width="10.85546875" style="1" customWidth="1"/>
    <col min="15" max="16384" width="11.42578125" style="1"/>
  </cols>
  <sheetData>
    <row r="1" spans="1:17" ht="47.1" customHeight="1">
      <c r="A1" s="26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>
      <c r="A2" s="2"/>
      <c r="B2" s="2"/>
      <c r="C2" s="2"/>
      <c r="D2" s="2"/>
      <c r="E2" s="2"/>
      <c r="F2" s="2"/>
      <c r="G2" s="27" t="s">
        <v>0</v>
      </c>
      <c r="H2" s="28"/>
      <c r="I2" s="29"/>
      <c r="J2" s="27" t="s">
        <v>1</v>
      </c>
      <c r="K2" s="28"/>
      <c r="L2" s="28"/>
      <c r="M2" s="29"/>
      <c r="N2" s="30" t="s">
        <v>2</v>
      </c>
      <c r="O2" s="31"/>
      <c r="P2" s="32" t="s">
        <v>3</v>
      </c>
      <c r="Q2" s="33"/>
    </row>
    <row r="3" spans="1:17" ht="38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5" t="s">
        <v>13</v>
      </c>
      <c r="O3" s="5" t="s">
        <v>14</v>
      </c>
      <c r="P3" s="6" t="s">
        <v>15</v>
      </c>
      <c r="Q3" s="6" t="s">
        <v>16</v>
      </c>
    </row>
    <row r="4" spans="1:17" ht="38.25" hidden="1">
      <c r="A4" s="7" t="s">
        <v>21</v>
      </c>
      <c r="B4" s="7" t="s">
        <v>22</v>
      </c>
      <c r="C4" s="7" t="s">
        <v>23</v>
      </c>
      <c r="D4" s="7" t="s">
        <v>24</v>
      </c>
      <c r="E4" s="7" t="s">
        <v>26</v>
      </c>
      <c r="F4" s="7" t="s">
        <v>25</v>
      </c>
      <c r="G4" s="8">
        <v>101520</v>
      </c>
      <c r="H4" s="8">
        <v>101520</v>
      </c>
      <c r="I4" s="8">
        <v>0</v>
      </c>
      <c r="J4" s="9">
        <v>1</v>
      </c>
      <c r="K4" s="9">
        <v>1</v>
      </c>
      <c r="L4" s="9">
        <v>0</v>
      </c>
      <c r="M4" s="10" t="s">
        <v>17</v>
      </c>
      <c r="N4" s="11">
        <f t="shared" ref="N4:N27" si="0">IF(G4&gt;0,I4/G4,0)</f>
        <v>0</v>
      </c>
      <c r="O4" s="11">
        <f t="shared" ref="O4:O27" si="1">IF(H4&gt;0,I4/H4,0)</f>
        <v>0</v>
      </c>
      <c r="P4" s="12">
        <f t="shared" ref="P4:P27" si="2">IF(J4=0,0,L4/J4)</f>
        <v>0</v>
      </c>
      <c r="Q4" s="12">
        <f t="shared" ref="Q4:Q27" si="3">IF(L4=0,0,L4/K4)</f>
        <v>0</v>
      </c>
    </row>
    <row r="5" spans="1:17" ht="51" hidden="1">
      <c r="A5" s="7" t="s">
        <v>27</v>
      </c>
      <c r="B5" s="7" t="s">
        <v>28</v>
      </c>
      <c r="C5" s="7" t="s">
        <v>23</v>
      </c>
      <c r="D5" s="7" t="s">
        <v>24</v>
      </c>
      <c r="E5" s="7" t="s">
        <v>30</v>
      </c>
      <c r="F5" s="7" t="s">
        <v>29</v>
      </c>
      <c r="G5" s="8">
        <v>200000</v>
      </c>
      <c r="H5" s="8">
        <v>0</v>
      </c>
      <c r="I5" s="8">
        <v>0</v>
      </c>
      <c r="J5" s="9">
        <v>1</v>
      </c>
      <c r="K5" s="9">
        <v>0</v>
      </c>
      <c r="L5" s="9">
        <v>0</v>
      </c>
      <c r="M5" s="10" t="s">
        <v>17</v>
      </c>
      <c r="N5" s="11">
        <f t="shared" si="0"/>
        <v>0</v>
      </c>
      <c r="O5" s="11">
        <f t="shared" si="1"/>
        <v>0</v>
      </c>
      <c r="P5" s="12">
        <f t="shared" si="2"/>
        <v>0</v>
      </c>
      <c r="Q5" s="12">
        <f t="shared" si="3"/>
        <v>0</v>
      </c>
    </row>
    <row r="6" spans="1:17" ht="51" hidden="1">
      <c r="A6" s="7" t="s">
        <v>31</v>
      </c>
      <c r="B6" s="7" t="s">
        <v>28</v>
      </c>
      <c r="C6" s="7" t="s">
        <v>32</v>
      </c>
      <c r="D6" s="7" t="s">
        <v>24</v>
      </c>
      <c r="E6" s="7" t="s">
        <v>30</v>
      </c>
      <c r="F6" s="7" t="s">
        <v>29</v>
      </c>
      <c r="G6" s="8">
        <v>0</v>
      </c>
      <c r="H6" s="8">
        <v>103393.57</v>
      </c>
      <c r="I6" s="8">
        <v>103393.57</v>
      </c>
      <c r="J6" s="9">
        <v>0</v>
      </c>
      <c r="K6" s="9">
        <v>1</v>
      </c>
      <c r="L6" s="9">
        <v>1</v>
      </c>
      <c r="M6" s="10" t="s">
        <v>17</v>
      </c>
      <c r="N6" s="11">
        <f t="shared" si="0"/>
        <v>0</v>
      </c>
      <c r="O6" s="11">
        <f t="shared" si="1"/>
        <v>1</v>
      </c>
      <c r="P6" s="12">
        <f t="shared" si="2"/>
        <v>0</v>
      </c>
      <c r="Q6" s="12">
        <f t="shared" si="3"/>
        <v>1</v>
      </c>
    </row>
    <row r="7" spans="1:17" ht="25.5" hidden="1">
      <c r="A7" s="7" t="s">
        <v>33</v>
      </c>
      <c r="B7" s="7" t="s">
        <v>34</v>
      </c>
      <c r="C7" s="7" t="s">
        <v>35</v>
      </c>
      <c r="D7" s="7" t="s">
        <v>24</v>
      </c>
      <c r="E7" s="7" t="s">
        <v>26</v>
      </c>
      <c r="F7" s="7" t="s">
        <v>25</v>
      </c>
      <c r="G7" s="8">
        <v>0</v>
      </c>
      <c r="H7" s="8">
        <v>55158</v>
      </c>
      <c r="I7" s="8">
        <v>55158</v>
      </c>
      <c r="J7" s="9">
        <v>0</v>
      </c>
      <c r="K7" s="9">
        <v>1</v>
      </c>
      <c r="L7" s="9">
        <v>1</v>
      </c>
      <c r="M7" s="10" t="s">
        <v>17</v>
      </c>
      <c r="N7" s="11">
        <f t="shared" si="0"/>
        <v>0</v>
      </c>
      <c r="O7" s="11">
        <f t="shared" si="1"/>
        <v>1</v>
      </c>
      <c r="P7" s="12">
        <f t="shared" si="2"/>
        <v>0</v>
      </c>
      <c r="Q7" s="12">
        <f t="shared" si="3"/>
        <v>1</v>
      </c>
    </row>
    <row r="8" spans="1:17" ht="38.25" hidden="1">
      <c r="A8" s="7" t="s">
        <v>36</v>
      </c>
      <c r="B8" s="7" t="s">
        <v>37</v>
      </c>
      <c r="C8" s="7" t="s">
        <v>35</v>
      </c>
      <c r="D8" s="7" t="s">
        <v>24</v>
      </c>
      <c r="E8" s="7" t="s">
        <v>39</v>
      </c>
      <c r="F8" s="7" t="s">
        <v>38</v>
      </c>
      <c r="G8" s="8">
        <v>133117.56</v>
      </c>
      <c r="H8" s="8">
        <v>133117.56</v>
      </c>
      <c r="I8" s="8">
        <v>0</v>
      </c>
      <c r="J8" s="9">
        <v>1</v>
      </c>
      <c r="K8" s="9">
        <v>1</v>
      </c>
      <c r="L8" s="9">
        <v>0</v>
      </c>
      <c r="M8" s="10" t="s">
        <v>17</v>
      </c>
      <c r="N8" s="11">
        <f t="shared" si="0"/>
        <v>0</v>
      </c>
      <c r="O8" s="11">
        <f t="shared" si="1"/>
        <v>0</v>
      </c>
      <c r="P8" s="12">
        <f t="shared" si="2"/>
        <v>0</v>
      </c>
      <c r="Q8" s="12">
        <f t="shared" si="3"/>
        <v>0</v>
      </c>
    </row>
    <row r="9" spans="1:17" ht="51" hidden="1">
      <c r="A9" s="7" t="s">
        <v>27</v>
      </c>
      <c r="B9" s="7" t="s">
        <v>28</v>
      </c>
      <c r="C9" s="7" t="s">
        <v>35</v>
      </c>
      <c r="D9" s="7" t="s">
        <v>24</v>
      </c>
      <c r="E9" s="7" t="s">
        <v>30</v>
      </c>
      <c r="F9" s="7" t="s">
        <v>29</v>
      </c>
      <c r="G9" s="8">
        <v>170000</v>
      </c>
      <c r="H9" s="8">
        <v>170000</v>
      </c>
      <c r="I9" s="8">
        <v>0</v>
      </c>
      <c r="J9" s="9">
        <v>1</v>
      </c>
      <c r="K9" s="9">
        <v>1</v>
      </c>
      <c r="L9" s="9">
        <v>0</v>
      </c>
      <c r="M9" s="10" t="s">
        <v>17</v>
      </c>
      <c r="N9" s="11">
        <f t="shared" si="0"/>
        <v>0</v>
      </c>
      <c r="O9" s="11">
        <f t="shared" si="1"/>
        <v>0</v>
      </c>
      <c r="P9" s="12">
        <f t="shared" si="2"/>
        <v>0</v>
      </c>
      <c r="Q9" s="12">
        <f t="shared" si="3"/>
        <v>0</v>
      </c>
    </row>
    <row r="10" spans="1:17" ht="51" hidden="1">
      <c r="A10" s="7" t="s">
        <v>40</v>
      </c>
      <c r="B10" s="7" t="s">
        <v>41</v>
      </c>
      <c r="C10" s="7" t="s">
        <v>35</v>
      </c>
      <c r="D10" s="7" t="s">
        <v>24</v>
      </c>
      <c r="E10" s="7" t="s">
        <v>26</v>
      </c>
      <c r="F10" s="7" t="s">
        <v>25</v>
      </c>
      <c r="G10" s="8">
        <v>675000</v>
      </c>
      <c r="H10" s="8">
        <v>0</v>
      </c>
      <c r="I10" s="8">
        <v>0</v>
      </c>
      <c r="J10" s="9">
        <v>1</v>
      </c>
      <c r="K10" s="9">
        <v>0</v>
      </c>
      <c r="L10" s="9">
        <v>0</v>
      </c>
      <c r="M10" s="10" t="s">
        <v>17</v>
      </c>
      <c r="N10" s="11">
        <f t="shared" si="0"/>
        <v>0</v>
      </c>
      <c r="O10" s="11">
        <f t="shared" si="1"/>
        <v>0</v>
      </c>
      <c r="P10" s="12">
        <f t="shared" si="2"/>
        <v>0</v>
      </c>
      <c r="Q10" s="12">
        <f t="shared" si="3"/>
        <v>0</v>
      </c>
    </row>
    <row r="11" spans="1:17" ht="38.25" hidden="1">
      <c r="A11" s="7" t="s">
        <v>21</v>
      </c>
      <c r="B11" s="7" t="s">
        <v>22</v>
      </c>
      <c r="C11" s="7" t="s">
        <v>42</v>
      </c>
      <c r="D11" s="7" t="s">
        <v>24</v>
      </c>
      <c r="E11" s="7" t="s">
        <v>26</v>
      </c>
      <c r="F11" s="7" t="s">
        <v>25</v>
      </c>
      <c r="G11" s="8">
        <v>60000</v>
      </c>
      <c r="H11" s="8">
        <v>60000</v>
      </c>
      <c r="I11" s="8">
        <v>0</v>
      </c>
      <c r="J11" s="9">
        <v>1</v>
      </c>
      <c r="K11" s="9">
        <v>1</v>
      </c>
      <c r="L11" s="9">
        <v>0</v>
      </c>
      <c r="M11" s="10" t="s">
        <v>17</v>
      </c>
      <c r="N11" s="11">
        <f t="shared" si="0"/>
        <v>0</v>
      </c>
      <c r="O11" s="11">
        <f t="shared" si="1"/>
        <v>0</v>
      </c>
      <c r="P11" s="12">
        <f t="shared" si="2"/>
        <v>0</v>
      </c>
      <c r="Q11" s="12">
        <f t="shared" si="3"/>
        <v>0</v>
      </c>
    </row>
    <row r="12" spans="1:17" ht="51" hidden="1">
      <c r="A12" s="7" t="s">
        <v>27</v>
      </c>
      <c r="B12" s="7" t="s">
        <v>28</v>
      </c>
      <c r="C12" s="7" t="s">
        <v>42</v>
      </c>
      <c r="D12" s="7" t="s">
        <v>24</v>
      </c>
      <c r="E12" s="7" t="s">
        <v>30</v>
      </c>
      <c r="F12" s="7" t="s">
        <v>29</v>
      </c>
      <c r="G12" s="8">
        <v>38600</v>
      </c>
      <c r="H12" s="8">
        <v>38600</v>
      </c>
      <c r="I12" s="8">
        <v>0</v>
      </c>
      <c r="J12" s="9">
        <v>1</v>
      </c>
      <c r="K12" s="9">
        <v>1</v>
      </c>
      <c r="L12" s="9">
        <v>0</v>
      </c>
      <c r="M12" s="10" t="s">
        <v>17</v>
      </c>
      <c r="N12" s="11">
        <f t="shared" si="0"/>
        <v>0</v>
      </c>
      <c r="O12" s="11">
        <f t="shared" si="1"/>
        <v>0</v>
      </c>
      <c r="P12" s="12">
        <f t="shared" si="2"/>
        <v>0</v>
      </c>
      <c r="Q12" s="12">
        <f t="shared" si="3"/>
        <v>0</v>
      </c>
    </row>
    <row r="13" spans="1:17" ht="51" hidden="1">
      <c r="A13" s="7" t="s">
        <v>31</v>
      </c>
      <c r="B13" s="7" t="s">
        <v>28</v>
      </c>
      <c r="C13" s="7" t="s">
        <v>43</v>
      </c>
      <c r="D13" s="7" t="s">
        <v>24</v>
      </c>
      <c r="E13" s="7" t="s">
        <v>30</v>
      </c>
      <c r="F13" s="7" t="s">
        <v>29</v>
      </c>
      <c r="G13" s="8">
        <v>20690</v>
      </c>
      <c r="H13" s="8">
        <v>20690</v>
      </c>
      <c r="I13" s="8">
        <v>0</v>
      </c>
      <c r="J13" s="9">
        <v>1</v>
      </c>
      <c r="K13" s="9">
        <v>1</v>
      </c>
      <c r="L13" s="9">
        <v>0</v>
      </c>
      <c r="M13" s="10" t="s">
        <v>17</v>
      </c>
      <c r="N13" s="11">
        <f t="shared" si="0"/>
        <v>0</v>
      </c>
      <c r="O13" s="11">
        <f t="shared" si="1"/>
        <v>0</v>
      </c>
      <c r="P13" s="12">
        <f t="shared" si="2"/>
        <v>0</v>
      </c>
      <c r="Q13" s="12">
        <f t="shared" si="3"/>
        <v>0</v>
      </c>
    </row>
    <row r="14" spans="1:17" ht="51" hidden="1">
      <c r="A14" s="7" t="s">
        <v>31</v>
      </c>
      <c r="B14" s="7" t="s">
        <v>28</v>
      </c>
      <c r="C14" s="7" t="s">
        <v>44</v>
      </c>
      <c r="D14" s="7" t="s">
        <v>24</v>
      </c>
      <c r="E14" s="7" t="s">
        <v>30</v>
      </c>
      <c r="F14" s="7" t="s">
        <v>29</v>
      </c>
      <c r="G14" s="8">
        <v>0</v>
      </c>
      <c r="H14" s="8">
        <v>0</v>
      </c>
      <c r="I14" s="8">
        <v>0</v>
      </c>
      <c r="J14" s="9">
        <v>0</v>
      </c>
      <c r="K14" s="9">
        <v>0</v>
      </c>
      <c r="L14" s="9">
        <v>0</v>
      </c>
      <c r="M14" s="10" t="s">
        <v>17</v>
      </c>
      <c r="N14" s="11">
        <f t="shared" si="0"/>
        <v>0</v>
      </c>
      <c r="O14" s="11">
        <f t="shared" si="1"/>
        <v>0</v>
      </c>
      <c r="P14" s="12">
        <f t="shared" si="2"/>
        <v>0</v>
      </c>
      <c r="Q14" s="12">
        <f t="shared" si="3"/>
        <v>0</v>
      </c>
    </row>
    <row r="15" spans="1:17" ht="51" hidden="1">
      <c r="A15" s="7" t="s">
        <v>40</v>
      </c>
      <c r="B15" s="7" t="s">
        <v>41</v>
      </c>
      <c r="C15" s="7" t="s">
        <v>44</v>
      </c>
      <c r="D15" s="7" t="s">
        <v>24</v>
      </c>
      <c r="E15" s="7" t="s">
        <v>26</v>
      </c>
      <c r="F15" s="7" t="s">
        <v>25</v>
      </c>
      <c r="G15" s="8">
        <v>55000</v>
      </c>
      <c r="H15" s="8">
        <v>0</v>
      </c>
      <c r="I15" s="8">
        <v>0</v>
      </c>
      <c r="J15" s="9">
        <v>1</v>
      </c>
      <c r="K15" s="9">
        <v>0</v>
      </c>
      <c r="L15" s="9">
        <v>0</v>
      </c>
      <c r="M15" s="10" t="s">
        <v>17</v>
      </c>
      <c r="N15" s="11">
        <f t="shared" si="0"/>
        <v>0</v>
      </c>
      <c r="O15" s="11">
        <f t="shared" si="1"/>
        <v>0</v>
      </c>
      <c r="P15" s="12">
        <f t="shared" si="2"/>
        <v>0</v>
      </c>
      <c r="Q15" s="12">
        <f t="shared" si="3"/>
        <v>0</v>
      </c>
    </row>
    <row r="16" spans="1:17" ht="38.25" hidden="1">
      <c r="A16" s="7" t="s">
        <v>21</v>
      </c>
      <c r="B16" s="7" t="s">
        <v>22</v>
      </c>
      <c r="C16" s="7" t="s">
        <v>45</v>
      </c>
      <c r="D16" s="7" t="s">
        <v>24</v>
      </c>
      <c r="E16" s="7" t="s">
        <v>26</v>
      </c>
      <c r="F16" s="7" t="s">
        <v>25</v>
      </c>
      <c r="G16" s="8">
        <v>20800</v>
      </c>
      <c r="H16" s="8">
        <v>20800</v>
      </c>
      <c r="I16" s="8">
        <v>5800</v>
      </c>
      <c r="J16" s="9">
        <v>1</v>
      </c>
      <c r="K16" s="9">
        <v>1</v>
      </c>
      <c r="L16" s="9">
        <v>0.28000000000000003</v>
      </c>
      <c r="M16" s="10" t="s">
        <v>17</v>
      </c>
      <c r="N16" s="11">
        <f t="shared" si="0"/>
        <v>0.27884615384615385</v>
      </c>
      <c r="O16" s="11">
        <f t="shared" si="1"/>
        <v>0.27884615384615385</v>
      </c>
      <c r="P16" s="12">
        <f t="shared" si="2"/>
        <v>0.28000000000000003</v>
      </c>
      <c r="Q16" s="12">
        <f t="shared" si="3"/>
        <v>0.28000000000000003</v>
      </c>
    </row>
    <row r="17" spans="1:18" ht="51" hidden="1">
      <c r="A17" s="7" t="s">
        <v>27</v>
      </c>
      <c r="B17" s="7" t="s">
        <v>28</v>
      </c>
      <c r="C17" s="7" t="s">
        <v>45</v>
      </c>
      <c r="D17" s="7" t="s">
        <v>24</v>
      </c>
      <c r="E17" s="7" t="s">
        <v>30</v>
      </c>
      <c r="F17" s="7" t="s">
        <v>29</v>
      </c>
      <c r="G17" s="8">
        <v>0</v>
      </c>
      <c r="H17" s="8">
        <v>0</v>
      </c>
      <c r="I17" s="8">
        <v>0</v>
      </c>
      <c r="J17" s="9">
        <v>0</v>
      </c>
      <c r="K17" s="9">
        <v>0</v>
      </c>
      <c r="L17" s="9">
        <v>0</v>
      </c>
      <c r="M17" s="10" t="s">
        <v>17</v>
      </c>
      <c r="N17" s="11">
        <f t="shared" si="0"/>
        <v>0</v>
      </c>
      <c r="O17" s="11">
        <f t="shared" si="1"/>
        <v>0</v>
      </c>
      <c r="P17" s="12">
        <f t="shared" si="2"/>
        <v>0</v>
      </c>
      <c r="Q17" s="12">
        <f t="shared" si="3"/>
        <v>0</v>
      </c>
    </row>
    <row r="18" spans="1:18" ht="38.25">
      <c r="A18" s="7" t="s">
        <v>21</v>
      </c>
      <c r="B18" s="7" t="s">
        <v>22</v>
      </c>
      <c r="C18" s="7" t="s">
        <v>46</v>
      </c>
      <c r="D18" s="7" t="s">
        <v>24</v>
      </c>
      <c r="E18" s="7" t="s">
        <v>26</v>
      </c>
      <c r="F18" s="7" t="s">
        <v>25</v>
      </c>
      <c r="G18" s="8">
        <v>182000</v>
      </c>
      <c r="H18" s="8">
        <v>0</v>
      </c>
      <c r="I18" s="8">
        <v>0</v>
      </c>
      <c r="J18" s="9">
        <v>1</v>
      </c>
      <c r="K18" s="9">
        <v>0</v>
      </c>
      <c r="L18" s="9">
        <v>0</v>
      </c>
      <c r="M18" s="10" t="s">
        <v>17</v>
      </c>
      <c r="N18" s="11">
        <f t="shared" si="0"/>
        <v>0</v>
      </c>
      <c r="O18" s="11">
        <f t="shared" si="1"/>
        <v>0</v>
      </c>
      <c r="P18" s="12">
        <f t="shared" si="2"/>
        <v>0</v>
      </c>
      <c r="Q18" s="12">
        <f t="shared" si="3"/>
        <v>0</v>
      </c>
    </row>
    <row r="19" spans="1:18" ht="38.25">
      <c r="A19" s="7" t="s">
        <v>31</v>
      </c>
      <c r="B19" s="7" t="s">
        <v>22</v>
      </c>
      <c r="C19" s="7" t="s">
        <v>47</v>
      </c>
      <c r="D19" s="7" t="s">
        <v>24</v>
      </c>
      <c r="E19" s="7" t="s">
        <v>26</v>
      </c>
      <c r="F19" s="7" t="s">
        <v>25</v>
      </c>
      <c r="G19" s="8">
        <v>143177</v>
      </c>
      <c r="H19" s="8">
        <v>62882</v>
      </c>
      <c r="I19" s="8">
        <v>0</v>
      </c>
      <c r="J19" s="9">
        <v>1</v>
      </c>
      <c r="K19" s="9">
        <v>1</v>
      </c>
      <c r="L19" s="9">
        <v>0</v>
      </c>
      <c r="M19" s="10" t="s">
        <v>17</v>
      </c>
      <c r="N19" s="11">
        <f t="shared" si="0"/>
        <v>0</v>
      </c>
      <c r="O19" s="11">
        <f t="shared" si="1"/>
        <v>0</v>
      </c>
      <c r="P19" s="12">
        <f t="shared" si="2"/>
        <v>0</v>
      </c>
      <c r="Q19" s="12">
        <f t="shared" si="3"/>
        <v>0</v>
      </c>
    </row>
    <row r="20" spans="1:18" ht="51">
      <c r="A20" s="7" t="s">
        <v>27</v>
      </c>
      <c r="B20" s="7" t="s">
        <v>28</v>
      </c>
      <c r="C20" s="7" t="s">
        <v>48</v>
      </c>
      <c r="D20" s="7" t="s">
        <v>24</v>
      </c>
      <c r="E20" s="7" t="s">
        <v>30</v>
      </c>
      <c r="F20" s="7" t="s">
        <v>29</v>
      </c>
      <c r="G20" s="8">
        <v>0</v>
      </c>
      <c r="H20" s="8">
        <v>0</v>
      </c>
      <c r="I20" s="8">
        <v>0</v>
      </c>
      <c r="J20" s="9">
        <v>0</v>
      </c>
      <c r="K20" s="9">
        <v>0</v>
      </c>
      <c r="L20" s="9">
        <v>0</v>
      </c>
      <c r="M20" s="10" t="s">
        <v>17</v>
      </c>
      <c r="N20" s="11">
        <f t="shared" si="0"/>
        <v>0</v>
      </c>
      <c r="O20" s="11">
        <f t="shared" si="1"/>
        <v>0</v>
      </c>
      <c r="P20" s="12">
        <f t="shared" si="2"/>
        <v>0</v>
      </c>
      <c r="Q20" s="12">
        <f t="shared" si="3"/>
        <v>0</v>
      </c>
    </row>
    <row r="21" spans="1:18" ht="38.25">
      <c r="A21" s="7" t="s">
        <v>21</v>
      </c>
      <c r="B21" s="7" t="s">
        <v>22</v>
      </c>
      <c r="C21" s="7" t="s">
        <v>49</v>
      </c>
      <c r="D21" s="7" t="s">
        <v>24</v>
      </c>
      <c r="E21" s="7" t="s">
        <v>26</v>
      </c>
      <c r="F21" s="7" t="s">
        <v>25</v>
      </c>
      <c r="G21" s="8">
        <v>80000</v>
      </c>
      <c r="H21" s="8">
        <v>80000</v>
      </c>
      <c r="I21" s="8">
        <v>0</v>
      </c>
      <c r="J21" s="9">
        <v>1</v>
      </c>
      <c r="K21" s="9">
        <v>1</v>
      </c>
      <c r="L21" s="9">
        <v>0</v>
      </c>
      <c r="M21" s="10" t="s">
        <v>17</v>
      </c>
      <c r="N21" s="11">
        <f t="shared" si="0"/>
        <v>0</v>
      </c>
      <c r="O21" s="11">
        <f t="shared" si="1"/>
        <v>0</v>
      </c>
      <c r="P21" s="12">
        <f t="shared" si="2"/>
        <v>0</v>
      </c>
      <c r="Q21" s="12">
        <f t="shared" si="3"/>
        <v>0</v>
      </c>
    </row>
    <row r="22" spans="1:18" ht="38.25">
      <c r="A22" s="7" t="s">
        <v>31</v>
      </c>
      <c r="B22" s="7" t="s">
        <v>22</v>
      </c>
      <c r="C22" s="7" t="s">
        <v>50</v>
      </c>
      <c r="D22" s="7" t="s">
        <v>24</v>
      </c>
      <c r="E22" s="7" t="s">
        <v>26</v>
      </c>
      <c r="F22" s="7" t="s">
        <v>25</v>
      </c>
      <c r="G22" s="8">
        <v>42000</v>
      </c>
      <c r="H22" s="8">
        <v>42000</v>
      </c>
      <c r="I22" s="8">
        <v>0</v>
      </c>
      <c r="J22" s="9">
        <v>1</v>
      </c>
      <c r="K22" s="9">
        <v>1</v>
      </c>
      <c r="L22" s="9">
        <v>0</v>
      </c>
      <c r="M22" s="10" t="s">
        <v>17</v>
      </c>
      <c r="N22" s="11">
        <f t="shared" si="0"/>
        <v>0</v>
      </c>
      <c r="O22" s="11">
        <f t="shared" si="1"/>
        <v>0</v>
      </c>
      <c r="P22" s="12">
        <f t="shared" si="2"/>
        <v>0</v>
      </c>
      <c r="Q22" s="12">
        <f t="shared" si="3"/>
        <v>0</v>
      </c>
    </row>
    <row r="23" spans="1:18" ht="38.25">
      <c r="A23" s="7" t="s">
        <v>31</v>
      </c>
      <c r="B23" s="7" t="s">
        <v>22</v>
      </c>
      <c r="C23" s="7" t="s">
        <v>51</v>
      </c>
      <c r="D23" s="7" t="s">
        <v>24</v>
      </c>
      <c r="E23" s="7" t="s">
        <v>26</v>
      </c>
      <c r="F23" s="7" t="s">
        <v>25</v>
      </c>
      <c r="G23" s="8">
        <v>8000</v>
      </c>
      <c r="H23" s="8">
        <v>8000</v>
      </c>
      <c r="I23" s="8">
        <v>0</v>
      </c>
      <c r="J23" s="9">
        <v>1</v>
      </c>
      <c r="K23" s="9">
        <v>1</v>
      </c>
      <c r="L23" s="9">
        <v>0</v>
      </c>
      <c r="M23" s="10" t="s">
        <v>17</v>
      </c>
      <c r="N23" s="11">
        <f t="shared" si="0"/>
        <v>0</v>
      </c>
      <c r="O23" s="11">
        <f t="shared" si="1"/>
        <v>0</v>
      </c>
      <c r="P23" s="12">
        <f t="shared" si="2"/>
        <v>0</v>
      </c>
      <c r="Q23" s="12">
        <f t="shared" si="3"/>
        <v>0</v>
      </c>
    </row>
    <row r="24" spans="1:18" ht="38.25">
      <c r="A24" s="7" t="s">
        <v>31</v>
      </c>
      <c r="B24" s="7" t="s">
        <v>22</v>
      </c>
      <c r="C24" s="7" t="s">
        <v>52</v>
      </c>
      <c r="D24" s="7" t="s">
        <v>24</v>
      </c>
      <c r="E24" s="7" t="s">
        <v>26</v>
      </c>
      <c r="F24" s="7" t="s">
        <v>25</v>
      </c>
      <c r="G24" s="8">
        <v>254170</v>
      </c>
      <c r="H24" s="8">
        <v>254170</v>
      </c>
      <c r="I24" s="8">
        <v>0</v>
      </c>
      <c r="J24" s="9">
        <v>1</v>
      </c>
      <c r="K24" s="9">
        <v>1</v>
      </c>
      <c r="L24" s="9">
        <v>0</v>
      </c>
      <c r="M24" s="10" t="s">
        <v>17</v>
      </c>
      <c r="N24" s="11">
        <f t="shared" si="0"/>
        <v>0</v>
      </c>
      <c r="O24" s="11">
        <f t="shared" si="1"/>
        <v>0</v>
      </c>
      <c r="P24" s="12">
        <f t="shared" si="2"/>
        <v>0</v>
      </c>
      <c r="Q24" s="12">
        <f t="shared" si="3"/>
        <v>0</v>
      </c>
    </row>
    <row r="25" spans="1:18" ht="38.25">
      <c r="A25" s="7" t="s">
        <v>31</v>
      </c>
      <c r="B25" s="7" t="s">
        <v>22</v>
      </c>
      <c r="C25" s="7" t="s">
        <v>53</v>
      </c>
      <c r="D25" s="7" t="s">
        <v>24</v>
      </c>
      <c r="E25" s="7" t="s">
        <v>26</v>
      </c>
      <c r="F25" s="7" t="s">
        <v>25</v>
      </c>
      <c r="G25" s="8">
        <v>400000</v>
      </c>
      <c r="H25" s="8">
        <v>0</v>
      </c>
      <c r="I25" s="8">
        <v>0</v>
      </c>
      <c r="J25" s="9">
        <v>1</v>
      </c>
      <c r="K25" s="9">
        <v>0</v>
      </c>
      <c r="L25" s="9">
        <v>0</v>
      </c>
      <c r="M25" s="10" t="s">
        <v>17</v>
      </c>
      <c r="N25" s="11">
        <f t="shared" si="0"/>
        <v>0</v>
      </c>
      <c r="O25" s="11">
        <f t="shared" si="1"/>
        <v>0</v>
      </c>
      <c r="P25" s="12">
        <f t="shared" si="2"/>
        <v>0</v>
      </c>
      <c r="Q25" s="12">
        <f t="shared" si="3"/>
        <v>0</v>
      </c>
    </row>
    <row r="26" spans="1:18" ht="51">
      <c r="A26" s="7" t="s">
        <v>27</v>
      </c>
      <c r="B26" s="7" t="s">
        <v>28</v>
      </c>
      <c r="C26" s="7" t="s">
        <v>54</v>
      </c>
      <c r="D26" s="7" t="s">
        <v>24</v>
      </c>
      <c r="E26" s="7" t="s">
        <v>30</v>
      </c>
      <c r="F26" s="7" t="s">
        <v>29</v>
      </c>
      <c r="G26" s="8">
        <v>0</v>
      </c>
      <c r="H26" s="8">
        <v>26750.95</v>
      </c>
      <c r="I26" s="8">
        <v>26750.95</v>
      </c>
      <c r="J26" s="9">
        <v>0</v>
      </c>
      <c r="K26" s="9">
        <v>1</v>
      </c>
      <c r="L26" s="9">
        <v>1</v>
      </c>
      <c r="M26" s="10" t="s">
        <v>17</v>
      </c>
      <c r="N26" s="11">
        <f t="shared" si="0"/>
        <v>0</v>
      </c>
      <c r="O26" s="11">
        <f t="shared" si="1"/>
        <v>1</v>
      </c>
      <c r="P26" s="12">
        <f t="shared" si="2"/>
        <v>0</v>
      </c>
      <c r="Q26" s="12">
        <f t="shared" si="3"/>
        <v>1</v>
      </c>
    </row>
    <row r="27" spans="1:18" ht="25.5">
      <c r="A27" s="7" t="s">
        <v>55</v>
      </c>
      <c r="B27" s="7" t="s">
        <v>56</v>
      </c>
      <c r="C27" s="7" t="s">
        <v>57</v>
      </c>
      <c r="D27" s="7" t="s">
        <v>58</v>
      </c>
      <c r="E27" s="7" t="s">
        <v>30</v>
      </c>
      <c r="F27" s="7" t="s">
        <v>29</v>
      </c>
      <c r="G27" s="8">
        <v>0</v>
      </c>
      <c r="H27" s="8">
        <v>14585061.119999999</v>
      </c>
      <c r="I27" s="8">
        <v>5777218.2400000002</v>
      </c>
      <c r="J27" s="9">
        <v>0</v>
      </c>
      <c r="K27" s="9">
        <v>1</v>
      </c>
      <c r="L27" s="9">
        <v>0.4</v>
      </c>
      <c r="M27" s="10" t="s">
        <v>17</v>
      </c>
      <c r="N27" s="11">
        <f t="shared" si="0"/>
        <v>0</v>
      </c>
      <c r="O27" s="11">
        <f t="shared" si="1"/>
        <v>0.39610517861168898</v>
      </c>
      <c r="P27" s="12">
        <f t="shared" si="2"/>
        <v>0</v>
      </c>
      <c r="Q27" s="12">
        <f t="shared" si="3"/>
        <v>0.4</v>
      </c>
    </row>
    <row r="28" spans="1:18">
      <c r="A28" s="13" t="s">
        <v>60</v>
      </c>
      <c r="B28" s="18"/>
      <c r="C28" s="13"/>
      <c r="D28" s="13"/>
      <c r="E28" s="13"/>
      <c r="F28" s="13"/>
      <c r="G28" s="14">
        <f>SUM(G4:G27)</f>
        <v>2584074.56</v>
      </c>
      <c r="H28" s="14">
        <f>SUM(H4:H27)</f>
        <v>15762143.199999999</v>
      </c>
      <c r="I28" s="14">
        <f>SUM(I4:I27)</f>
        <v>5968320.7599999998</v>
      </c>
      <c r="J28" s="13"/>
      <c r="K28" s="13"/>
      <c r="L28" s="13"/>
      <c r="M28" s="13"/>
      <c r="N28" s="13"/>
      <c r="O28" s="13"/>
      <c r="P28" s="15">
        <f t="shared" ref="P28" si="4">IF(J28=0,0,L28/J28)</f>
        <v>0</v>
      </c>
      <c r="Q28" s="15">
        <f t="shared" ref="Q28" si="5">IF(L28=0,0,L28/K28)</f>
        <v>0</v>
      </c>
      <c r="R28" s="16"/>
    </row>
    <row r="29" spans="1:18" s="25" customFormat="1">
      <c r="A29" s="20"/>
      <c r="B29" s="21"/>
      <c r="C29" s="20"/>
      <c r="D29" s="20"/>
      <c r="E29" s="20"/>
      <c r="F29" s="20"/>
      <c r="G29" s="22"/>
      <c r="H29" s="22"/>
      <c r="I29" s="22"/>
      <c r="J29" s="20"/>
      <c r="K29" s="20"/>
      <c r="L29" s="20"/>
      <c r="M29" s="20"/>
      <c r="N29" s="20"/>
      <c r="O29" s="20"/>
      <c r="P29" s="23"/>
      <c r="Q29" s="23"/>
      <c r="R29" s="24"/>
    </row>
    <row r="30" spans="1:18">
      <c r="A30" s="1" t="s">
        <v>61</v>
      </c>
      <c r="P30" s="16"/>
      <c r="Q30" s="16"/>
    </row>
    <row r="31" spans="1:18">
      <c r="I31" s="17"/>
    </row>
    <row r="32" spans="1:18">
      <c r="I32" s="17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DAF05</cp:lastModifiedBy>
  <dcterms:created xsi:type="dcterms:W3CDTF">2023-06-21T19:35:53Z</dcterms:created>
  <dcterms:modified xsi:type="dcterms:W3CDTF">2025-02-07T17:34:34Z</dcterms:modified>
</cp:coreProperties>
</file>