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<sst xmlns="http://schemas.openxmlformats.org/spreadsheetml/2006/main" count="27" uniqueCount="27">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</sst>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9591675" cy="771526"/>
    <xdr:sp macro="" textlink="">
      <xdr:nvSpPr>
        <xdr:cNvPr id="2" name="CuadroTexto 1"/>
        <xdr:cNvSpPr txBox="1"/>
      </xdr:nvSpPr>
      <xdr:spPr>
        <a:xfrm>
          <a:off x="0" y="4019550"/>
          <a:ext cx="95916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10" sqref="J10"/>
    </sheetView>
  </sheetViews>
  <sheetFormatPr baseColWidth="10" defaultColWidth="12" defaultRowHeight="11.25" x14ac:dyDescent="0.2"/>
  <cols>
    <col min="1" max="1" width="55.83203125" style="1" customWidth="1"/>
    <col min="2" max="6" width="15.66406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2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334609740.66999996</v>
      </c>
      <c r="C3" s="7">
        <f t="shared" ref="C3:F3" si="0">C4+C12</f>
        <v>239509806.35999998</v>
      </c>
      <c r="D3" s="7">
        <f t="shared" si="0"/>
        <v>207105500.55000001</v>
      </c>
      <c r="E3" s="7">
        <f t="shared" si="0"/>
        <v>367014046.48000002</v>
      </c>
      <c r="F3" s="7">
        <f t="shared" si="0"/>
        <v>32404305.809999995</v>
      </c>
    </row>
    <row r="4" spans="1:6" x14ac:dyDescent="0.2">
      <c r="A4" s="5" t="s">
        <v>4</v>
      </c>
      <c r="B4" s="7">
        <f>SUM(B5:B11)</f>
        <v>90262898.510000005</v>
      </c>
      <c r="C4" s="7">
        <f>SUM(C5:C11)</f>
        <v>198877076.85999998</v>
      </c>
      <c r="D4" s="7">
        <f>SUM(D5:D11)</f>
        <v>176187572.12</v>
      </c>
      <c r="E4" s="7">
        <f>SUM(E5:E11)</f>
        <v>112952403.25</v>
      </c>
      <c r="F4" s="7">
        <f>SUM(F5:F11)</f>
        <v>22689504.740000002</v>
      </c>
    </row>
    <row r="5" spans="1:6" x14ac:dyDescent="0.2">
      <c r="A5" s="6" t="s">
        <v>5</v>
      </c>
      <c r="B5" s="8">
        <v>64565214.840000004</v>
      </c>
      <c r="C5" s="8">
        <v>111555581.84999999</v>
      </c>
      <c r="D5" s="8">
        <v>82095552.560000002</v>
      </c>
      <c r="E5" s="8">
        <f>B5+C5-D5</f>
        <v>94025244.129999995</v>
      </c>
      <c r="F5" s="8">
        <f t="shared" ref="F5:F11" si="1">E5-B5</f>
        <v>29460029.289999992</v>
      </c>
    </row>
    <row r="6" spans="1:6" x14ac:dyDescent="0.2">
      <c r="A6" s="6" t="s">
        <v>6</v>
      </c>
      <c r="B6" s="8">
        <v>4152426.26</v>
      </c>
      <c r="C6" s="8">
        <v>85539566.040000007</v>
      </c>
      <c r="D6" s="8">
        <v>85150593.5</v>
      </c>
      <c r="E6" s="8">
        <f t="shared" ref="E6:E11" si="2">B6+C6-D6</f>
        <v>4541398.8000000119</v>
      </c>
      <c r="F6" s="8">
        <f t="shared" si="1"/>
        <v>388972.54000001214</v>
      </c>
    </row>
    <row r="7" spans="1:6" x14ac:dyDescent="0.2">
      <c r="A7" s="6" t="s">
        <v>7</v>
      </c>
      <c r="B7" s="8">
        <v>19120215.030000001</v>
      </c>
      <c r="C7" s="8">
        <v>1781928.97</v>
      </c>
      <c r="D7" s="8">
        <v>8941426.0600000005</v>
      </c>
      <c r="E7" s="8">
        <f t="shared" si="2"/>
        <v>11960717.939999999</v>
      </c>
      <c r="F7" s="8">
        <f t="shared" si="1"/>
        <v>-7159497.0900000017</v>
      </c>
    </row>
    <row r="8" spans="1:6" x14ac:dyDescent="0.2">
      <c r="A8" s="6" t="s">
        <v>1</v>
      </c>
      <c r="B8" s="8">
        <v>2393800.38</v>
      </c>
      <c r="C8" s="8">
        <v>0</v>
      </c>
      <c r="D8" s="8">
        <v>0</v>
      </c>
      <c r="E8" s="8">
        <f t="shared" si="2"/>
        <v>2393800.38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31242</v>
      </c>
      <c r="C11" s="8">
        <v>0</v>
      </c>
      <c r="D11" s="8">
        <v>0</v>
      </c>
      <c r="E11" s="8">
        <f t="shared" si="2"/>
        <v>31242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244346842.15999997</v>
      </c>
      <c r="C12" s="7">
        <f>SUM(C13:C21)</f>
        <v>40632729.5</v>
      </c>
      <c r="D12" s="7">
        <f>SUM(D13:D21)</f>
        <v>30917928.43</v>
      </c>
      <c r="E12" s="7">
        <f>SUM(E13:E21)</f>
        <v>254061643.23000002</v>
      </c>
      <c r="F12" s="7">
        <f>SUM(F13:F21)</f>
        <v>9714801.0699999928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184889688.62</v>
      </c>
      <c r="C15" s="9">
        <v>40632729.5</v>
      </c>
      <c r="D15" s="9">
        <v>30917928.43</v>
      </c>
      <c r="E15" s="9">
        <f t="shared" si="4"/>
        <v>194604489.69</v>
      </c>
      <c r="F15" s="9">
        <f t="shared" si="3"/>
        <v>9714801.0699999928</v>
      </c>
    </row>
    <row r="16" spans="1:6" x14ac:dyDescent="0.2">
      <c r="A16" s="6" t="s">
        <v>14</v>
      </c>
      <c r="B16" s="8">
        <v>102013373.16</v>
      </c>
      <c r="C16" s="8">
        <v>0</v>
      </c>
      <c r="D16" s="8">
        <v>0</v>
      </c>
      <c r="E16" s="8">
        <f t="shared" si="4"/>
        <v>102013373.16</v>
      </c>
      <c r="F16" s="8">
        <f t="shared" si="3"/>
        <v>0</v>
      </c>
    </row>
    <row r="17" spans="1:6" x14ac:dyDescent="0.2">
      <c r="A17" s="6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6" t="s">
        <v>16</v>
      </c>
      <c r="B18" s="8">
        <v>-42718467.850000001</v>
      </c>
      <c r="C18" s="8">
        <v>0</v>
      </c>
      <c r="D18" s="8">
        <v>0</v>
      </c>
      <c r="E18" s="8">
        <f t="shared" si="4"/>
        <v>-42718467.850000001</v>
      </c>
      <c r="F18" s="8">
        <f t="shared" si="3"/>
        <v>0</v>
      </c>
    </row>
    <row r="19" spans="1:6" x14ac:dyDescent="0.2">
      <c r="A19" s="6" t="s">
        <v>17</v>
      </c>
      <c r="B19" s="8">
        <v>162248.23000000001</v>
      </c>
      <c r="C19" s="8">
        <v>0</v>
      </c>
      <c r="D19" s="8">
        <v>0</v>
      </c>
      <c r="E19" s="8">
        <f t="shared" si="4"/>
        <v>162248.23000000001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customHeight="1" x14ac:dyDescent="0.2">
      <c r="A23" s="13" t="s">
        <v>24</v>
      </c>
      <c r="B23" s="13"/>
      <c r="C23" s="13"/>
      <c r="D23" s="13"/>
      <c r="E23" s="13"/>
      <c r="F23" s="13"/>
    </row>
    <row r="24" spans="1:6" x14ac:dyDescent="0.2">
      <c r="A24" s="13"/>
      <c r="B24" s="13"/>
      <c r="C24" s="13"/>
      <c r="D24" s="13"/>
      <c r="E24" s="13"/>
      <c r="F24" s="13"/>
    </row>
  </sheetData>
  <sheetProtection formatCells="0" formatColumns="0" formatRows="0" autoFilter="0"/>
  <mergeCells count="2">
    <mergeCell ref="A1:F1"/>
    <mergeCell ref="A23:F2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2025-07-11T21:33:08Z</cp:lastPrinted>
  <dcterms:created xsi:type="dcterms:W3CDTF">2014-02-09T04:04:15Z</dcterms:created>
  <dcterms:modified xsi:type="dcterms:W3CDTF">2025-07-15T14:50:53Z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