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6\05.Informes Financieros Trimestrales 2026\01.IFT Informe Financiero Trimestral\Información Prográmatica\"/>
    </mc:Choice>
  </mc:AlternateContent>
  <bookViews>
    <workbookView xWindow="-105" yWindow="-105" windowWidth="23250" windowHeight="12450"/>
  </bookViews>
  <sheets>
    <sheet name="GCP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G25" i="1"/>
  <c r="E25" i="1"/>
  <c r="H20" i="1"/>
  <c r="G20" i="1"/>
  <c r="E20" i="1"/>
  <c r="H12" i="1"/>
  <c r="G12" i="1"/>
  <c r="E12" i="1"/>
  <c r="H8" i="1"/>
  <c r="G8" i="1"/>
  <c r="E8" i="1"/>
  <c r="H5" i="1"/>
  <c r="G5" i="1"/>
  <c r="E5" i="1"/>
  <c r="F34" i="1"/>
  <c r="I34" i="1" s="1"/>
  <c r="F33" i="1"/>
  <c r="I33" i="1" s="1"/>
  <c r="F32" i="1"/>
  <c r="I32" i="1" s="1"/>
  <c r="F31" i="1"/>
  <c r="I31" i="1" s="1"/>
  <c r="F30" i="1"/>
  <c r="I30" i="1" s="1"/>
  <c r="F29" i="1"/>
  <c r="I29" i="1" s="1"/>
  <c r="F28" i="1"/>
  <c r="I28" i="1" s="1"/>
  <c r="F27" i="1"/>
  <c r="I27" i="1" s="1"/>
  <c r="F26" i="1"/>
  <c r="I26" i="1" s="1"/>
  <c r="F24" i="1"/>
  <c r="I24" i="1" s="1"/>
  <c r="F23" i="1"/>
  <c r="I23" i="1" s="1"/>
  <c r="F22" i="1"/>
  <c r="I22" i="1" s="1"/>
  <c r="F21" i="1"/>
  <c r="I21" i="1" s="1"/>
  <c r="F19" i="1"/>
  <c r="I19" i="1" s="1"/>
  <c r="F18" i="1"/>
  <c r="I18" i="1" s="1"/>
  <c r="F17" i="1"/>
  <c r="F16" i="1"/>
  <c r="I16" i="1" s="1"/>
  <c r="F15" i="1"/>
  <c r="I15" i="1" s="1"/>
  <c r="F14" i="1"/>
  <c r="I14" i="1" s="1"/>
  <c r="F13" i="1"/>
  <c r="I13" i="1" s="1"/>
  <c r="F11" i="1"/>
  <c r="I11" i="1" s="1"/>
  <c r="F10" i="1"/>
  <c r="F9" i="1"/>
  <c r="I9" i="1" s="1"/>
  <c r="F7" i="1"/>
  <c r="I7" i="1" s="1"/>
  <c r="F6" i="1"/>
  <c r="I6" i="1" s="1"/>
  <c r="D25" i="1"/>
  <c r="D20" i="1"/>
  <c r="D12" i="1"/>
  <c r="D8" i="1"/>
  <c r="D5" i="1"/>
  <c r="I25" i="1" l="1"/>
  <c r="I5" i="1"/>
  <c r="F25" i="1"/>
  <c r="F8" i="1"/>
  <c r="I20" i="1"/>
  <c r="F5" i="1"/>
  <c r="F12" i="1"/>
  <c r="H35" i="1"/>
  <c r="G35" i="1"/>
  <c r="F20" i="1"/>
  <c r="E35" i="1"/>
  <c r="D35" i="1"/>
  <c r="I17" i="1"/>
  <c r="I12" i="1" s="1"/>
  <c r="I10" i="1"/>
  <c r="I8" i="1" s="1"/>
  <c r="F35" i="1" l="1"/>
  <c r="I35" i="1"/>
</calcChain>
</file>

<file path=xl/sharedStrings.xml><?xml version="1.0" encoding="utf-8"?>
<sst xmlns="http://schemas.openxmlformats.org/spreadsheetml/2006/main" count="67" uniqueCount="67">
  <si>
    <t>Prestación de Servicios Públicos</t>
  </si>
  <si>
    <t>Provisión de Bienes Públicos</t>
  </si>
  <si>
    <t>Regulación y supervisión</t>
  </si>
  <si>
    <t>Operaciones ajenas</t>
  </si>
  <si>
    <t>Obligaciones de cumplimiento de resolución jurisdiccional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</si>
  <si>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</si>
  <si>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</si>
  <si>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</si>
  <si>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</si>
  <si>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</si>
  <si>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</si>
  <si>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</si>
  <si>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</si>
  <si>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</si>
  <si>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</si>
  <si>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</si>
  <si>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</si>
  <si>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</si>
  <si>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</si>
  <si>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</si>
  <si>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</si>
  <si>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</si>
  <si>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</si>
  <si>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</si>
  <si>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</si>
  <si>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</si>
  <si>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</si>
  <si>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</si>
  <si>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</si>
  <si>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</si>
  <si>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</si>
  <si>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</si>
  <si>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</si>
  <si>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</si>
  <si>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</si>
  <si>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</si>
  <si>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</si>
  <si>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</si>
  <si>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</si>
  <si>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</si>
  <si>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</si>
  <si>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</si>
  <si>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</si>
  <si>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</si>
  <si>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</si>
  <si>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Subsidios sujetos a Reglas de Operación</t>
  </si>
  <si>
    <t>Subsidios sujetos a Lineamientos de Operación.</t>
  </si>
  <si>
    <t>Bienes, Servicios e Infraestructura Pública</t>
  </si>
  <si>
    <t>Proyectos de Inversión en Infraestructura y Obra Pública</t>
  </si>
  <si>
    <t>Desempeño de las Funciones de Gobierno</t>
  </si>
  <si>
    <t>Funciones de las Fuerzas Armadas</t>
  </si>
  <si>
    <t>Fomento, Promoción y Servicios para el Desarrollo Económico y Social</t>
  </si>
  <si>
    <t>Atención a desastres por eventos naturales</t>
  </si>
  <si>
    <t>Articulación, coordinación e instrumentación de políticas públicas</t>
  </si>
  <si>
    <t>Investigación y desarrollo</t>
  </si>
  <si>
    <t>Servicios de protección y conservación ambiental</t>
  </si>
  <si>
    <t>Administrativos y de Apoyo a la Gestión Presupuestaria</t>
  </si>
  <si>
    <t>Apoyo para el desarrollo de las funciones de gobierno</t>
  </si>
  <si>
    <t>Apoyo al buen gobierno y mejoramiento de la gestión</t>
  </si>
  <si>
    <t>Provisiones y reasignaciones presupuestarias específicas</t>
  </si>
  <si>
    <t>Compromisos, cumplimiento de Obligaciones y otras Aportaciones</t>
  </si>
  <si>
    <t>Adeudos de ejercicios fiscales anteriores (ADEFAS)</t>
  </si>
  <si>
    <t>Aportaciones Federales</t>
  </si>
  <si>
    <t>Q</t>
  </si>
  <si>
    <t>V</t>
  </si>
  <si>
    <t>UNIVERSIDAD TECNOLOGICA DEL SUROESTE DE GUANAJUATO
Gasto por Categoría Programática
Del 1 de Enero al 31 de Marzo de 2026
(Cifras en Pesos)</t>
  </si>
  <si>
    <t>Subsidios: Sector Social y Privado o Entidades Federativas y Municipios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</si>
</sst>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1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</cellStyleXfs>
  <cellXfs count="43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4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4" fontId="7" fillId="2" borderId="1" xfId="9" applyNumberFormat="1" applyFont="1" applyFill="1" applyBorder="1" applyAlignment="1">
      <alignment horizontal="center" vertical="center" wrapText="1"/>
    </xf>
    <xf numFmtId="0" fontId="5" fillId="0" borderId="0" xfId="0" applyFont="1"/>
    <xf numFmtId="0" fontId="7" fillId="0" borderId="7" xfId="9" applyFont="1" applyBorder="1" applyAlignment="1">
      <alignment horizontal="center" vertical="center" wrapText="1"/>
    </xf>
    <xf numFmtId="3" fontId="7" fillId="0" borderId="7" xfId="0" applyNumberFormat="1" applyFont="1" applyBorder="1" applyProtection="1">
      <protection locked="0"/>
    </xf>
    <xf numFmtId="3" fontId="2" fillId="0" borderId="7" xfId="0" applyNumberFormat="1" applyFont="1" applyBorder="1" applyProtection="1">
      <protection locked="0"/>
    </xf>
    <xf numFmtId="3" fontId="2" fillId="0" borderId="7" xfId="0" applyNumberFormat="1" applyFont="1" applyBorder="1" applyAlignment="1" applyProtection="1">
      <alignment horizontal="right"/>
      <protection locked="0"/>
    </xf>
    <xf numFmtId="3" fontId="7" fillId="0" borderId="4" xfId="0" applyNumberFormat="1" applyFont="1" applyBorder="1" applyProtection="1">
      <protection locked="0"/>
    </xf>
    <xf numFmtId="0" fontId="8" fillId="0" borderId="0" xfId="0" applyFont="1" applyFill="1" applyAlignment="1" applyProtection="1">
      <alignment horizontal="left" wrapText="1"/>
      <protection locked="0"/>
    </xf>
    <xf numFmtId="0" fontId="9" fillId="0" borderId="0" xfId="20" applyFont="1" applyFill="1" applyAlignment="1">
      <alignment horizontal="left"/>
    </xf>
    <xf numFmtId="0" fontId="10" fillId="0" borderId="0" xfId="20" applyFont="1" applyFill="1" applyAlignment="1">
      <alignment horizontal="left"/>
    </xf>
    <xf numFmtId="0" fontId="8" fillId="0" borderId="0" xfId="0" applyFont="1" applyFill="1" applyAlignment="1" applyProtection="1">
      <alignment horizontal="left"/>
      <protection locked="0"/>
    </xf>
    <xf numFmtId="0" fontId="8" fillId="0" borderId="0" xfId="0" applyFont="1" applyFill="1" applyAlignment="1" applyProtection="1">
      <alignment horizontal="left"/>
      <protection locked="0" hidden="1"/>
    </xf>
    <xf numFmtId="0" fontId="11" fillId="0" borderId="11" xfId="0" applyFont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vertical="center"/>
      <protection locked="0"/>
    </xf>
    <xf numFmtId="0" fontId="2" fillId="0" borderId="0" xfId="8" applyFont="1" applyBorder="1" applyAlignment="1" applyProtection="1">
      <alignment horizontal="left" vertical="center"/>
      <protection hidden="1"/>
    </xf>
    <xf numFmtId="0" fontId="5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11" fillId="0" borderId="8" xfId="0" applyFont="1" applyBorder="1" applyAlignment="1" applyProtection="1">
      <alignment vertical="center"/>
      <protection locked="0"/>
    </xf>
    <xf numFmtId="0" fontId="5" fillId="0" borderId="8" xfId="0" applyFont="1" applyBorder="1" applyAlignment="1" applyProtection="1">
      <alignment vertical="center"/>
      <protection locked="0"/>
    </xf>
    <xf numFmtId="0" fontId="11" fillId="0" borderId="14" xfId="0" applyFont="1" applyBorder="1" applyAlignment="1" applyProtection="1">
      <alignment vertical="center"/>
      <protection locked="0"/>
    </xf>
    <xf numFmtId="0" fontId="5" fillId="0" borderId="11" xfId="0" applyFont="1" applyBorder="1" applyAlignment="1" applyProtection="1">
      <alignment vertical="center"/>
      <protection locked="0"/>
    </xf>
    <xf numFmtId="0" fontId="5" fillId="0" borderId="14" xfId="0" applyFont="1" applyBorder="1" applyAlignment="1" applyProtection="1">
      <alignment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7" fillId="0" borderId="5" xfId="9" applyFont="1" applyBorder="1" applyAlignment="1">
      <alignment horizontal="center" vertical="center" wrapText="1"/>
    </xf>
    <xf numFmtId="0" fontId="11" fillId="0" borderId="0" xfId="0" applyFont="1" applyBorder="1" applyAlignment="1" applyProtection="1">
      <alignment horizontal="center" vertical="center"/>
      <protection locked="0"/>
    </xf>
    <xf numFmtId="0" fontId="7" fillId="2" borderId="1" xfId="9" applyFont="1" applyFill="1" applyBorder="1" applyAlignment="1" applyProtection="1">
      <alignment horizontal="center" vertical="center" wrapText="1"/>
      <protection locked="0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0" fontId="7" fillId="2" borderId="13" xfId="9" applyFont="1" applyFill="1" applyBorder="1" applyAlignment="1">
      <alignment horizontal="center" vertical="center"/>
    </xf>
    <xf numFmtId="0" fontId="7" fillId="2" borderId="9" xfId="9" applyFont="1" applyFill="1" applyBorder="1" applyAlignment="1">
      <alignment horizontal="center" vertical="center"/>
    </xf>
    <xf numFmtId="0" fontId="7" fillId="2" borderId="10" xfId="9" applyFont="1" applyFill="1" applyBorder="1" applyAlignment="1">
      <alignment horizontal="center" vertical="center"/>
    </xf>
    <xf numFmtId="0" fontId="7" fillId="2" borderId="14" xfId="9" applyFont="1" applyFill="1" applyBorder="1" applyAlignment="1">
      <alignment horizontal="center" vertical="center"/>
    </xf>
    <xf numFmtId="0" fontId="7" fillId="2" borderId="1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</cellXfs>
  <cellStyles count="21">
    <cellStyle name="Euro" xfId="1"/>
    <cellStyle name="Millares 10" xfId="19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2 3 3" xfId="18"/>
    <cellStyle name="Normal 3" xfId="9"/>
    <cellStyle name="Normal 3 2 3" xfId="17"/>
    <cellStyle name="Normal 4" xfId="10"/>
    <cellStyle name="Normal 4 2" xfId="11"/>
    <cellStyle name="Normal 5" xfId="12"/>
    <cellStyle name="Normal 5 2" xfId="13"/>
    <cellStyle name="Normal 5 3 2" xfId="20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607218</xdr:colOff>
      <xdr:row>39</xdr:row>
      <xdr:rowOff>130969</xdr:rowOff>
    </xdr:from>
    <xdr:ext cx="8924925" cy="771526"/>
    <xdr:sp macro="" textlink="">
      <xdr:nvSpPr>
        <xdr:cNvPr id="2" name="CuadroTexto 1"/>
        <xdr:cNvSpPr txBox="1"/>
      </xdr:nvSpPr>
      <xdr:spPr>
        <a:xfrm>
          <a:off x="607218" y="6846094"/>
          <a:ext cx="8924925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C.p. Carlos Iván Madrigal Gutiérrez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showGridLines="0" tabSelected="1" zoomScale="80" zoomScaleNormal="80" zoomScaleSheetLayoutView="90" workbookViewId="0">
      <selection activeCell="M24" sqref="M24"/>
    </sheetView>
  </sheetViews>
  <sheetFormatPr baseColWidth="10" defaultColWidth="11.42578125" defaultRowHeight="11.25" x14ac:dyDescent="0.2"/>
  <cols>
    <col min="1" max="1" width="3.140625" style="1" customWidth="1"/>
    <col min="2" max="2" width="2.2851562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0" width="11.42578125" style="15"/>
    <col min="11" max="16384" width="11.42578125" style="1"/>
  </cols>
  <sheetData>
    <row r="1" spans="1:10" ht="50.1" customHeight="1" x14ac:dyDescent="0.2">
      <c r="A1" s="31" t="s">
        <v>65</v>
      </c>
      <c r="B1" s="32"/>
      <c r="C1" s="32"/>
      <c r="D1" s="32"/>
      <c r="E1" s="32"/>
      <c r="F1" s="32"/>
      <c r="G1" s="32"/>
      <c r="H1" s="32"/>
      <c r="I1" s="33"/>
      <c r="J1" s="12"/>
    </row>
    <row r="2" spans="1:10" ht="15" customHeight="1" x14ac:dyDescent="0.2">
      <c r="A2" s="37" t="s">
        <v>42</v>
      </c>
      <c r="B2" s="38"/>
      <c r="C2" s="39"/>
      <c r="D2" s="34" t="s">
        <v>15</v>
      </c>
      <c r="E2" s="34"/>
      <c r="F2" s="34"/>
      <c r="G2" s="34"/>
      <c r="H2" s="34"/>
      <c r="I2" s="35" t="s">
        <v>14</v>
      </c>
      <c r="J2" s="13"/>
    </row>
    <row r="3" spans="1:10" ht="24.95" customHeight="1" x14ac:dyDescent="0.2">
      <c r="A3" s="40"/>
      <c r="B3" s="41"/>
      <c r="C3" s="42"/>
      <c r="D3" s="4" t="s">
        <v>10</v>
      </c>
      <c r="E3" s="3" t="s">
        <v>16</v>
      </c>
      <c r="F3" s="3" t="s">
        <v>11</v>
      </c>
      <c r="G3" s="3" t="s">
        <v>12</v>
      </c>
      <c r="H3" s="5" t="s">
        <v>13</v>
      </c>
      <c r="I3" s="36"/>
      <c r="J3" s="14"/>
    </row>
    <row r="4" spans="1:10" x14ac:dyDescent="0.2">
      <c r="A4" s="30" t="s">
        <v>9</v>
      </c>
      <c r="B4" s="30"/>
      <c r="C4" s="30"/>
      <c r="D4" s="29"/>
      <c r="E4" s="7"/>
      <c r="F4" s="7"/>
      <c r="G4" s="7"/>
      <c r="H4" s="7"/>
      <c r="I4" s="7"/>
    </row>
    <row r="5" spans="1:10" x14ac:dyDescent="0.2">
      <c r="A5" s="23"/>
      <c r="B5" s="18" t="s">
        <v>66</v>
      </c>
      <c r="C5" s="19"/>
      <c r="D5" s="8">
        <f>SUM(D6:D7)</f>
        <v>0</v>
      </c>
      <c r="E5" s="8">
        <f t="shared" ref="E5:I5" si="0">SUM(E6:E7)</f>
        <v>0</v>
      </c>
      <c r="F5" s="8">
        <f t="shared" si="0"/>
        <v>0</v>
      </c>
      <c r="G5" s="8">
        <f t="shared" si="0"/>
        <v>0</v>
      </c>
      <c r="H5" s="8">
        <f t="shared" si="0"/>
        <v>0</v>
      </c>
      <c r="I5" s="8">
        <f t="shared" si="0"/>
        <v>0</v>
      </c>
      <c r="J5" s="16"/>
    </row>
    <row r="6" spans="1:10" ht="16.149999999999999" customHeight="1" x14ac:dyDescent="0.2">
      <c r="A6" s="24"/>
      <c r="B6" s="20"/>
      <c r="C6" s="21" t="s">
        <v>45</v>
      </c>
      <c r="D6" s="9">
        <v>0</v>
      </c>
      <c r="E6" s="9">
        <v>0</v>
      </c>
      <c r="F6" s="10">
        <f>D6+E6</f>
        <v>0</v>
      </c>
      <c r="G6" s="9">
        <v>0</v>
      </c>
      <c r="H6" s="9">
        <v>0</v>
      </c>
      <c r="I6" s="10">
        <f>F6-G6</f>
        <v>0</v>
      </c>
      <c r="J6" s="16" t="s">
        <v>17</v>
      </c>
    </row>
    <row r="7" spans="1:10" ht="16.149999999999999" customHeight="1" x14ac:dyDescent="0.2">
      <c r="A7" s="24"/>
      <c r="B7" s="20"/>
      <c r="C7" s="21" t="s">
        <v>46</v>
      </c>
      <c r="D7" s="9">
        <v>0</v>
      </c>
      <c r="E7" s="9">
        <v>0</v>
      </c>
      <c r="F7" s="10">
        <f t="shared" ref="F7:F34" si="1">D7+E7</f>
        <v>0</v>
      </c>
      <c r="G7" s="9">
        <v>0</v>
      </c>
      <c r="H7" s="9">
        <v>0</v>
      </c>
      <c r="I7" s="10">
        <f t="shared" ref="I7:I34" si="2">F7-G7</f>
        <v>0</v>
      </c>
      <c r="J7" s="16" t="s">
        <v>18</v>
      </c>
    </row>
    <row r="8" spans="1:10" x14ac:dyDescent="0.2">
      <c r="A8" s="23"/>
      <c r="B8" s="18" t="s">
        <v>47</v>
      </c>
      <c r="C8" s="19"/>
      <c r="D8" s="8">
        <f>SUM(D9:D11)</f>
        <v>44499547.5</v>
      </c>
      <c r="E8" s="8">
        <f t="shared" ref="E8:I8" si="3">SUM(E9:E11)</f>
        <v>31772331.57</v>
      </c>
      <c r="F8" s="8">
        <f t="shared" si="3"/>
        <v>76271879.069999993</v>
      </c>
      <c r="G8" s="8">
        <f t="shared" si="3"/>
        <v>23722847.890000001</v>
      </c>
      <c r="H8" s="8">
        <f t="shared" si="3"/>
        <v>23722847.890000001</v>
      </c>
      <c r="I8" s="8">
        <f t="shared" si="3"/>
        <v>52549031.179999992</v>
      </c>
      <c r="J8" s="16">
        <v>0</v>
      </c>
    </row>
    <row r="9" spans="1:10" x14ac:dyDescent="0.2">
      <c r="A9" s="24"/>
      <c r="B9" s="20"/>
      <c r="C9" s="21" t="s">
        <v>1</v>
      </c>
      <c r="D9" s="9">
        <v>0</v>
      </c>
      <c r="E9" s="9">
        <v>0</v>
      </c>
      <c r="F9" s="10">
        <f t="shared" si="1"/>
        <v>0</v>
      </c>
      <c r="G9" s="9">
        <v>0</v>
      </c>
      <c r="H9" s="9">
        <v>0</v>
      </c>
      <c r="I9" s="10">
        <f t="shared" si="2"/>
        <v>0</v>
      </c>
      <c r="J9" s="16" t="s">
        <v>20</v>
      </c>
    </row>
    <row r="10" spans="1:10" x14ac:dyDescent="0.2">
      <c r="A10" s="24"/>
      <c r="B10" s="20"/>
      <c r="C10" s="21" t="s">
        <v>0</v>
      </c>
      <c r="D10" s="9">
        <v>44499547.5</v>
      </c>
      <c r="E10" s="9">
        <v>31772331.57</v>
      </c>
      <c r="F10" s="10">
        <f t="shared" si="1"/>
        <v>76271879.069999993</v>
      </c>
      <c r="G10" s="9">
        <v>23722847.890000001</v>
      </c>
      <c r="H10" s="9">
        <v>23722847.890000001</v>
      </c>
      <c r="I10" s="10">
        <f t="shared" si="2"/>
        <v>52549031.179999992</v>
      </c>
      <c r="J10" s="16" t="s">
        <v>19</v>
      </c>
    </row>
    <row r="11" spans="1:10" ht="10.15" customHeight="1" x14ac:dyDescent="0.2">
      <c r="A11" s="24"/>
      <c r="B11" s="20"/>
      <c r="C11" s="21" t="s">
        <v>48</v>
      </c>
      <c r="D11" s="9">
        <v>0</v>
      </c>
      <c r="E11" s="9">
        <v>0</v>
      </c>
      <c r="F11" s="10">
        <f t="shared" si="1"/>
        <v>0</v>
      </c>
      <c r="G11" s="9">
        <v>0</v>
      </c>
      <c r="H11" s="9">
        <v>0</v>
      </c>
      <c r="I11" s="10">
        <f t="shared" si="2"/>
        <v>0</v>
      </c>
      <c r="J11" s="16" t="s">
        <v>26</v>
      </c>
    </row>
    <row r="12" spans="1:10" x14ac:dyDescent="0.2">
      <c r="A12" s="23"/>
      <c r="B12" s="18" t="s">
        <v>49</v>
      </c>
      <c r="C12" s="21"/>
      <c r="D12" s="8">
        <f>+SUM(D13:D19)</f>
        <v>9149259.2799999993</v>
      </c>
      <c r="E12" s="8">
        <f t="shared" ref="E12:I12" si="4">+SUM(E13:E19)</f>
        <v>-70742.63</v>
      </c>
      <c r="F12" s="8">
        <f t="shared" si="4"/>
        <v>9078516.6499999985</v>
      </c>
      <c r="G12" s="8">
        <f t="shared" si="4"/>
        <v>3344959.22</v>
      </c>
      <c r="H12" s="8">
        <f t="shared" si="4"/>
        <v>3344959.22</v>
      </c>
      <c r="I12" s="8">
        <f t="shared" si="4"/>
        <v>5733557.4299999978</v>
      </c>
      <c r="J12" s="16">
        <v>0</v>
      </c>
    </row>
    <row r="13" spans="1:10" x14ac:dyDescent="0.2">
      <c r="A13" s="24"/>
      <c r="B13" s="20"/>
      <c r="C13" s="21" t="s">
        <v>50</v>
      </c>
      <c r="D13" s="9">
        <v>0</v>
      </c>
      <c r="E13" s="9">
        <v>0</v>
      </c>
      <c r="F13" s="10">
        <f t="shared" si="1"/>
        <v>0</v>
      </c>
      <c r="G13" s="9">
        <v>0</v>
      </c>
      <c r="H13" s="9">
        <v>0</v>
      </c>
      <c r="I13" s="10">
        <f t="shared" si="2"/>
        <v>0</v>
      </c>
      <c r="J13" s="16" t="s">
        <v>24</v>
      </c>
    </row>
    <row r="14" spans="1:10" x14ac:dyDescent="0.2">
      <c r="A14" s="24"/>
      <c r="B14" s="20"/>
      <c r="C14" s="21" t="s">
        <v>51</v>
      </c>
      <c r="D14" s="9">
        <v>0</v>
      </c>
      <c r="E14" s="9">
        <v>0</v>
      </c>
      <c r="F14" s="10">
        <f t="shared" si="1"/>
        <v>0</v>
      </c>
      <c r="G14" s="9">
        <v>0</v>
      </c>
      <c r="H14" s="9">
        <v>0</v>
      </c>
      <c r="I14" s="10">
        <f t="shared" si="2"/>
        <v>0</v>
      </c>
      <c r="J14" s="16" t="s">
        <v>22</v>
      </c>
    </row>
    <row r="15" spans="1:10" x14ac:dyDescent="0.2">
      <c r="A15" s="24"/>
      <c r="B15" s="20"/>
      <c r="C15" s="21" t="s">
        <v>2</v>
      </c>
      <c r="D15" s="9">
        <v>0</v>
      </c>
      <c r="E15" s="9">
        <v>0</v>
      </c>
      <c r="F15" s="10">
        <f t="shared" si="1"/>
        <v>0</v>
      </c>
      <c r="G15" s="9">
        <v>0</v>
      </c>
      <c r="H15" s="9">
        <v>0</v>
      </c>
      <c r="I15" s="10">
        <f t="shared" si="2"/>
        <v>0</v>
      </c>
      <c r="J15" s="16" t="s">
        <v>23</v>
      </c>
    </row>
    <row r="16" spans="1:10" x14ac:dyDescent="0.2">
      <c r="A16" s="24"/>
      <c r="B16" s="20"/>
      <c r="C16" s="21" t="s">
        <v>52</v>
      </c>
      <c r="D16" s="9">
        <v>0</v>
      </c>
      <c r="E16" s="9">
        <v>0</v>
      </c>
      <c r="F16" s="10">
        <f t="shared" si="1"/>
        <v>0</v>
      </c>
      <c r="G16" s="9">
        <v>0</v>
      </c>
      <c r="H16" s="9">
        <v>0</v>
      </c>
      <c r="I16" s="10">
        <f t="shared" si="2"/>
        <v>0</v>
      </c>
      <c r="J16" s="16" t="s">
        <v>31</v>
      </c>
    </row>
    <row r="17" spans="1:10" ht="10.15" customHeight="1" x14ac:dyDescent="0.2">
      <c r="A17" s="24"/>
      <c r="B17" s="20"/>
      <c r="C17" s="19" t="s">
        <v>53</v>
      </c>
      <c r="D17" s="9">
        <v>9149259.2799999993</v>
      </c>
      <c r="E17" s="9">
        <v>-70742.63</v>
      </c>
      <c r="F17" s="10">
        <f t="shared" si="1"/>
        <v>9078516.6499999985</v>
      </c>
      <c r="G17" s="9">
        <v>3344959.22</v>
      </c>
      <c r="H17" s="9">
        <v>3344959.22</v>
      </c>
      <c r="I17" s="10">
        <f t="shared" si="2"/>
        <v>5733557.4299999978</v>
      </c>
      <c r="J17" s="16" t="s">
        <v>21</v>
      </c>
    </row>
    <row r="18" spans="1:10" x14ac:dyDescent="0.2">
      <c r="A18" s="24"/>
      <c r="B18" s="20"/>
      <c r="C18" s="21" t="s">
        <v>54</v>
      </c>
      <c r="D18" s="9">
        <v>0</v>
      </c>
      <c r="E18" s="9">
        <v>0</v>
      </c>
      <c r="F18" s="10">
        <f t="shared" si="1"/>
        <v>0</v>
      </c>
      <c r="G18" s="9">
        <v>0</v>
      </c>
      <c r="H18" s="9">
        <v>0</v>
      </c>
      <c r="I18" s="10">
        <f t="shared" si="2"/>
        <v>0</v>
      </c>
      <c r="J18" s="16" t="s">
        <v>63</v>
      </c>
    </row>
    <row r="19" spans="1:10" ht="10.15" customHeight="1" x14ac:dyDescent="0.2">
      <c r="A19" s="24"/>
      <c r="B19" s="20"/>
      <c r="C19" s="21" t="s">
        <v>55</v>
      </c>
      <c r="D19" s="9">
        <v>0</v>
      </c>
      <c r="E19" s="9">
        <v>0</v>
      </c>
      <c r="F19" s="10">
        <f t="shared" si="1"/>
        <v>0</v>
      </c>
      <c r="G19" s="9">
        <v>0</v>
      </c>
      <c r="H19" s="9">
        <v>0</v>
      </c>
      <c r="I19" s="10">
        <f t="shared" si="2"/>
        <v>0</v>
      </c>
      <c r="J19" s="16" t="s">
        <v>64</v>
      </c>
    </row>
    <row r="20" spans="1:10" x14ac:dyDescent="0.2">
      <c r="A20" s="23"/>
      <c r="B20" s="18" t="s">
        <v>56</v>
      </c>
      <c r="C20" s="21"/>
      <c r="D20" s="8">
        <f>+SUM(D21:D24)</f>
        <v>27328011.050000001</v>
      </c>
      <c r="E20" s="8">
        <f t="shared" ref="E20:I20" si="5">+SUM(E21:E24)</f>
        <v>2863600.26</v>
      </c>
      <c r="F20" s="8">
        <f t="shared" si="5"/>
        <v>30191611.310000002</v>
      </c>
      <c r="G20" s="8">
        <f t="shared" si="5"/>
        <v>3981593.11</v>
      </c>
      <c r="H20" s="8">
        <f t="shared" si="5"/>
        <v>3981593.11</v>
      </c>
      <c r="I20" s="8">
        <f t="shared" si="5"/>
        <v>26210018.200000003</v>
      </c>
      <c r="J20" s="16">
        <v>0</v>
      </c>
    </row>
    <row r="21" spans="1:10" ht="10.15" customHeight="1" x14ac:dyDescent="0.2">
      <c r="A21" s="24"/>
      <c r="B21" s="20"/>
      <c r="C21" s="19" t="s">
        <v>57</v>
      </c>
      <c r="D21" s="9">
        <v>27328011.050000001</v>
      </c>
      <c r="E21" s="9">
        <v>2863600.26</v>
      </c>
      <c r="F21" s="10">
        <f t="shared" si="1"/>
        <v>30191611.310000002</v>
      </c>
      <c r="G21" s="9">
        <v>3981593.11</v>
      </c>
      <c r="H21" s="9">
        <v>3981593.11</v>
      </c>
      <c r="I21" s="10">
        <f t="shared" si="2"/>
        <v>26210018.200000003</v>
      </c>
      <c r="J21" s="16" t="s">
        <v>27</v>
      </c>
    </row>
    <row r="22" spans="1:10" ht="16.149999999999999" customHeight="1" x14ac:dyDescent="0.2">
      <c r="A22" s="24"/>
      <c r="B22" s="20"/>
      <c r="C22" s="21" t="s">
        <v>58</v>
      </c>
      <c r="D22" s="9">
        <v>0</v>
      </c>
      <c r="E22" s="9">
        <v>0</v>
      </c>
      <c r="F22" s="10">
        <f t="shared" si="1"/>
        <v>0</v>
      </c>
      <c r="G22" s="9">
        <v>0</v>
      </c>
      <c r="H22" s="9">
        <v>0</v>
      </c>
      <c r="I22" s="10">
        <f t="shared" si="2"/>
        <v>0</v>
      </c>
      <c r="J22" s="16" t="s">
        <v>28</v>
      </c>
    </row>
    <row r="23" spans="1:10" x14ac:dyDescent="0.2">
      <c r="A23" s="24"/>
      <c r="B23" s="20"/>
      <c r="C23" s="21" t="s">
        <v>59</v>
      </c>
      <c r="D23" s="9">
        <v>0</v>
      </c>
      <c r="E23" s="9">
        <v>0</v>
      </c>
      <c r="F23" s="10">
        <f t="shared" si="1"/>
        <v>0</v>
      </c>
      <c r="G23" s="9">
        <v>0</v>
      </c>
      <c r="H23" s="9">
        <v>0</v>
      </c>
      <c r="I23" s="10">
        <f t="shared" si="2"/>
        <v>0</v>
      </c>
      <c r="J23" s="16" t="s">
        <v>25</v>
      </c>
    </row>
    <row r="24" spans="1:10" x14ac:dyDescent="0.2">
      <c r="A24" s="24"/>
      <c r="B24" s="20"/>
      <c r="C24" s="19" t="s">
        <v>3</v>
      </c>
      <c r="D24" s="9">
        <v>0</v>
      </c>
      <c r="E24" s="9">
        <v>0</v>
      </c>
      <c r="F24" s="10">
        <f t="shared" si="1"/>
        <v>0</v>
      </c>
      <c r="G24" s="9">
        <v>0</v>
      </c>
      <c r="H24" s="9">
        <v>0</v>
      </c>
      <c r="I24" s="10">
        <f t="shared" si="2"/>
        <v>0</v>
      </c>
      <c r="J24" s="16" t="s">
        <v>29</v>
      </c>
    </row>
    <row r="25" spans="1:10" x14ac:dyDescent="0.2">
      <c r="A25" s="23"/>
      <c r="B25" s="18" t="s">
        <v>60</v>
      </c>
      <c r="C25" s="21"/>
      <c r="D25" s="8">
        <f>+SUM(D26:D34)</f>
        <v>0</v>
      </c>
      <c r="E25" s="8">
        <f t="shared" ref="E25:I25" si="6">+SUM(E26:E34)</f>
        <v>0</v>
      </c>
      <c r="F25" s="8">
        <f t="shared" si="6"/>
        <v>0</v>
      </c>
      <c r="G25" s="8">
        <f t="shared" si="6"/>
        <v>0</v>
      </c>
      <c r="H25" s="8">
        <f t="shared" si="6"/>
        <v>0</v>
      </c>
      <c r="I25" s="8">
        <f t="shared" si="6"/>
        <v>0</v>
      </c>
      <c r="J25" s="16">
        <v>0</v>
      </c>
    </row>
    <row r="26" spans="1:10" x14ac:dyDescent="0.2">
      <c r="A26" s="24"/>
      <c r="B26" s="20"/>
      <c r="C26" s="21" t="s">
        <v>44</v>
      </c>
      <c r="D26" s="9">
        <v>0</v>
      </c>
      <c r="E26" s="9">
        <v>0</v>
      </c>
      <c r="F26" s="10">
        <f t="shared" si="1"/>
        <v>0</v>
      </c>
      <c r="G26" s="9">
        <v>0</v>
      </c>
      <c r="H26" s="9">
        <v>0</v>
      </c>
      <c r="I26" s="10">
        <f t="shared" si="2"/>
        <v>0</v>
      </c>
      <c r="J26" s="16" t="s">
        <v>37</v>
      </c>
    </row>
    <row r="27" spans="1:10" ht="16.149999999999999" customHeight="1" x14ac:dyDescent="0.2">
      <c r="A27" s="24"/>
      <c r="B27" s="20"/>
      <c r="C27" s="21" t="s">
        <v>43</v>
      </c>
      <c r="D27" s="9">
        <v>0</v>
      </c>
      <c r="E27" s="9">
        <v>0</v>
      </c>
      <c r="F27" s="10">
        <f t="shared" si="1"/>
        <v>0</v>
      </c>
      <c r="G27" s="9">
        <v>0</v>
      </c>
      <c r="H27" s="9">
        <v>0</v>
      </c>
      <c r="I27" s="10">
        <f t="shared" si="2"/>
        <v>0</v>
      </c>
      <c r="J27" s="16" t="s">
        <v>38</v>
      </c>
    </row>
    <row r="28" spans="1:10" x14ac:dyDescent="0.2">
      <c r="A28" s="24"/>
      <c r="B28" s="20"/>
      <c r="C28" s="21" t="s">
        <v>61</v>
      </c>
      <c r="D28" s="9">
        <v>0</v>
      </c>
      <c r="E28" s="9">
        <v>0</v>
      </c>
      <c r="F28" s="10">
        <f t="shared" si="1"/>
        <v>0</v>
      </c>
      <c r="G28" s="9">
        <v>0</v>
      </c>
      <c r="H28" s="9">
        <v>0</v>
      </c>
      <c r="I28" s="10">
        <f t="shared" si="2"/>
        <v>0</v>
      </c>
      <c r="J28" s="16" t="s">
        <v>39</v>
      </c>
    </row>
    <row r="29" spans="1:10" x14ac:dyDescent="0.2">
      <c r="A29" s="24"/>
      <c r="B29" s="20"/>
      <c r="C29" s="19" t="s">
        <v>62</v>
      </c>
      <c r="D29" s="9">
        <v>0</v>
      </c>
      <c r="E29" s="9">
        <v>0</v>
      </c>
      <c r="F29" s="10">
        <f t="shared" si="1"/>
        <v>0</v>
      </c>
      <c r="G29" s="9">
        <v>0</v>
      </c>
      <c r="H29" s="9">
        <v>0</v>
      </c>
      <c r="I29" s="10">
        <f t="shared" si="2"/>
        <v>0</v>
      </c>
      <c r="J29" s="16" t="s">
        <v>36</v>
      </c>
    </row>
    <row r="30" spans="1:10" x14ac:dyDescent="0.2">
      <c r="A30" s="24"/>
      <c r="B30" s="20"/>
      <c r="C30" s="21" t="s">
        <v>5</v>
      </c>
      <c r="D30" s="9">
        <v>0</v>
      </c>
      <c r="E30" s="9">
        <v>0</v>
      </c>
      <c r="F30" s="10">
        <f t="shared" si="1"/>
        <v>0</v>
      </c>
      <c r="G30" s="9">
        <v>0</v>
      </c>
      <c r="H30" s="9">
        <v>0</v>
      </c>
      <c r="I30" s="10">
        <f t="shared" si="2"/>
        <v>0</v>
      </c>
      <c r="J30" s="16" t="s">
        <v>32</v>
      </c>
    </row>
    <row r="31" spans="1:10" x14ac:dyDescent="0.2">
      <c r="A31" s="24"/>
      <c r="B31" s="20"/>
      <c r="C31" s="22" t="s">
        <v>4</v>
      </c>
      <c r="D31" s="9">
        <v>0</v>
      </c>
      <c r="E31" s="9">
        <v>0</v>
      </c>
      <c r="F31" s="10">
        <f t="shared" si="1"/>
        <v>0</v>
      </c>
      <c r="G31" s="9">
        <v>0</v>
      </c>
      <c r="H31" s="9">
        <v>0</v>
      </c>
      <c r="I31" s="10">
        <f t="shared" si="2"/>
        <v>0</v>
      </c>
      <c r="J31" s="16" t="s">
        <v>30</v>
      </c>
    </row>
    <row r="32" spans="1:10" x14ac:dyDescent="0.2">
      <c r="A32" s="24"/>
      <c r="B32" s="20"/>
      <c r="C32" s="22" t="s">
        <v>6</v>
      </c>
      <c r="D32" s="9">
        <v>0</v>
      </c>
      <c r="E32" s="9">
        <v>0</v>
      </c>
      <c r="F32" s="10">
        <f t="shared" si="1"/>
        <v>0</v>
      </c>
      <c r="G32" s="9">
        <v>0</v>
      </c>
      <c r="H32" s="9">
        <v>0</v>
      </c>
      <c r="I32" s="10">
        <f t="shared" si="2"/>
        <v>0</v>
      </c>
      <c r="J32" s="16" t="s">
        <v>33</v>
      </c>
    </row>
    <row r="33" spans="1:10" x14ac:dyDescent="0.2">
      <c r="A33" s="24"/>
      <c r="B33" s="20"/>
      <c r="C33" s="22" t="s">
        <v>7</v>
      </c>
      <c r="D33" s="9">
        <v>0</v>
      </c>
      <c r="E33" s="9">
        <v>0</v>
      </c>
      <c r="F33" s="10">
        <f t="shared" si="1"/>
        <v>0</v>
      </c>
      <c r="G33" s="9">
        <v>0</v>
      </c>
      <c r="H33" s="9">
        <v>0</v>
      </c>
      <c r="I33" s="10">
        <f t="shared" si="2"/>
        <v>0</v>
      </c>
      <c r="J33" s="16" t="s">
        <v>34</v>
      </c>
    </row>
    <row r="34" spans="1:10" x14ac:dyDescent="0.2">
      <c r="A34" s="27"/>
      <c r="B34" s="26"/>
      <c r="C34" s="28" t="s">
        <v>8</v>
      </c>
      <c r="D34" s="9">
        <v>0</v>
      </c>
      <c r="E34" s="9">
        <v>0</v>
      </c>
      <c r="F34" s="10">
        <f t="shared" si="1"/>
        <v>0</v>
      </c>
      <c r="G34" s="9">
        <v>0</v>
      </c>
      <c r="H34" s="9">
        <v>0</v>
      </c>
      <c r="I34" s="10">
        <f t="shared" si="2"/>
        <v>0</v>
      </c>
      <c r="J34" s="16" t="s">
        <v>35</v>
      </c>
    </row>
    <row r="35" spans="1:10" x14ac:dyDescent="0.2">
      <c r="A35" s="25"/>
      <c r="B35" s="17" t="s">
        <v>41</v>
      </c>
      <c r="C35" s="26"/>
      <c r="D35" s="11">
        <f t="shared" ref="D35:I35" si="7">D5+D8+D12+D20+D25</f>
        <v>80976817.829999998</v>
      </c>
      <c r="E35" s="11">
        <f t="shared" si="7"/>
        <v>34565189.200000003</v>
      </c>
      <c r="F35" s="11">
        <f t="shared" si="7"/>
        <v>115542007.03</v>
      </c>
      <c r="G35" s="11">
        <f t="shared" si="7"/>
        <v>31049400.219999999</v>
      </c>
      <c r="H35" s="11">
        <f t="shared" si="7"/>
        <v>31049400.219999999</v>
      </c>
      <c r="I35" s="11">
        <f t="shared" si="7"/>
        <v>84492606.810000002</v>
      </c>
      <c r="J35" s="16"/>
    </row>
    <row r="37" spans="1:10" x14ac:dyDescent="0.2">
      <c r="C37" s="6" t="s">
        <v>40</v>
      </c>
    </row>
  </sheetData>
  <sheetProtection formatCells="0" formatColumns="0" formatRows="0" autoFilter="0"/>
  <protectedRanges>
    <protectedRange sqref="C36:I65520" name="Rango1"/>
    <protectedRange sqref="D6:E7 D21:E24 D25:I25 D9:E11 D26:E34 G6:H7 D5:I5 G9:H11 D8:I8 D13:E19 G13:H19 D12:I12 G21:H24 D20:I20 G26:H34" name="Rango1_3"/>
    <protectedRange sqref="I26:I34 F6:F7 I6:I7 F9:F11 I9:I11 F13:F19 I13:I19 F21:F24 I21:I24 F26:F34 D4:I4" name="Rango1_2_2"/>
    <protectedRange sqref="D35:I35" name="Rango1_1_2"/>
    <protectedRange sqref="C9:C16 C18:C20 C22:C23 C25:C28 C30 C6:C7" name="Rango1_3_3"/>
  </protectedRanges>
  <mergeCells count="5">
    <mergeCell ref="A4:C4"/>
    <mergeCell ref="A1:I1"/>
    <mergeCell ref="D2:H2"/>
    <mergeCell ref="I2:I3"/>
    <mergeCell ref="A2:C3"/>
  </mergeCells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DAF05</cp:lastModifiedBy>
  <cp:lastPrinted>2026-04-21T16:49:21Z</cp:lastPrinted>
  <dcterms:created xsi:type="dcterms:W3CDTF">2012-12-11T21:13:37Z</dcterms:created>
  <dcterms:modified xsi:type="dcterms:W3CDTF">2026-04-22T14:54:22Z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